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"/>
    </mc:Choice>
  </mc:AlternateContent>
  <xr:revisionPtr revIDLastSave="0" documentId="8_{9B206913-0483-4056-9329-B55076FC4457}" xr6:coauthVersionLast="47" xr6:coauthVersionMax="47" xr10:uidLastSave="{00000000-0000-0000-0000-000000000000}"/>
  <bookViews>
    <workbookView xWindow="4320" yWindow="2840" windowWidth="14400" windowHeight="7360" xr2:uid="{00000000-000D-0000-FFFF-FFFF00000000}"/>
  </bookViews>
  <sheets>
    <sheet name="Sheet1" sheetId="1" r:id="rId1"/>
  </sheets>
  <definedNames>
    <definedName name="_Hlk38645937" localSheetId="0">Sheet1!$O$18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s="1"/>
  <c r="E4" i="1" l="1"/>
  <c r="F4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12" i="1"/>
  <c r="F12" i="1" s="1"/>
  <c r="E13" i="1"/>
  <c r="F13" i="1" s="1"/>
  <c r="E11" i="1"/>
  <c r="F11" i="1" s="1"/>
  <c r="E8" i="1"/>
  <c r="F8" i="1" s="1"/>
  <c r="E7" i="1"/>
  <c r="F7" i="1" s="1"/>
  <c r="E6" i="1"/>
  <c r="F6" i="1" s="1"/>
  <c r="E5" i="1"/>
  <c r="F5" i="1" s="1"/>
  <c r="F20" i="1" l="1"/>
</calcChain>
</file>

<file path=xl/sharedStrings.xml><?xml version="1.0" encoding="utf-8"?>
<sst xmlns="http://schemas.openxmlformats.org/spreadsheetml/2006/main" count="52" uniqueCount="49">
  <si>
    <t>Pirkimo objektas</t>
  </si>
  <si>
    <t>Preliminarus darbo valandų (60 min.) skaičius*</t>
  </si>
  <si>
    <t>1 valandos (60 min.) specialisto įkainis, Eur su PVM</t>
  </si>
  <si>
    <t>Suma Eur su PVM</t>
  </si>
  <si>
    <t>Paslaugos kaina, Eur su PVM</t>
  </si>
  <si>
    <t>Suma, Eur su PVM</t>
  </si>
  <si>
    <t>1 valandos (60 min.) specialisto įkainis, Eur be PVM</t>
  </si>
  <si>
    <t>Paslaugos kaina, Eur be PVM</t>
  </si>
  <si>
    <t>Viso:</t>
  </si>
  <si>
    <t>Paslaugos apimtis, vnt.**</t>
  </si>
  <si>
    <t>Aptarnavimo mokestis visai sutarties apimčiai***</t>
  </si>
  <si>
    <t>Eur be PVM</t>
  </si>
  <si>
    <t>Eur su PVM</t>
  </si>
  <si>
    <t xml:space="preserve">*Valandų skaičius pateikiamas preliminariai ir yra skirtas tik pasiūlymų vertinimui. Preliminaraus valandų skaičiaus pasiūlymo formoje prašome nekeisti. </t>
  </si>
  <si>
    <t xml:space="preserve">**Vienetų skaičius pateikiamas preliminariai ir yra skirtas tik pasiūlymų vertinimui. Preliminaraus vienetų skaičiaus pasiūlymo formoje prašome nekeisti. </t>
  </si>
  <si>
    <t>IBTM 2022 stendo koncepcijos sukūrimas (pagal PO pasiūlytą temą) ir suderinimas su PO (pagal Techninės specifikacijos (toliau - TS) punktą 2.6.1.)</t>
  </si>
  <si>
    <t>IBTM 2022 stendo vizualinio projekto su numatytais dizaino sprendimais ir baldais sukūrimas ir suderinimas su PO (pagal TS punktą 2.6.1.)</t>
  </si>
  <si>
    <t>IBTM 2022 stendo aktyvacijos-įveiklinimo sukūrimas ir suderinimas su PO (pagal TS punktą 2.10.1.)</t>
  </si>
  <si>
    <t>Suvenyrų, skirtų dalinimui IBTM 2022 stende, sukūrimas ir suderinimas su PO (pagal TS punktą 2.10.4.)</t>
  </si>
  <si>
    <t>IBTM 2022 stendo įrengimas ir apipavidalinimas (pagal TS punktą 2.7.)</t>
  </si>
  <si>
    <t>IBTM 2022 stendo aktyvacijos-įveiklinimo įgyvendinimas parodos metu (pagal TS punktą 2.10.1.)</t>
  </si>
  <si>
    <t>IBTM 2022 stendo ir visų, su dalyvavimu parodoje susijusių, priemonių gamyba ir logistika (pagal TS punktą 2.8.)</t>
  </si>
  <si>
    <t>IBTM 2022 stendo priežiūra ir aptarnavimas parodos metu (pagal TS punktą 2.9.)</t>
  </si>
  <si>
    <t>IBTM 2022 stendo dalyvio registracija ir komunikacija (pagal TS punktą 2.5.)</t>
  </si>
  <si>
    <t>IBTM 2022 parodo stendui naudojamų leidinių ir kitų reikalingų daiktų transportavimas bei paruošimas darbui stende - ne daugiau kaip 150 kg (pagal TS punktą 2.14.)</t>
  </si>
  <si>
    <t>Ataskaitos po IBTM 2022 parodos parengimas (pagal TS punktą 2.16.)</t>
  </si>
  <si>
    <t>IBTM 2022 stendo brėžinio su matmenimis parengimas (stendo plotas – 48 kv.m) ir suderinimas su PO (pagal TS punktą 2.6.1.)</t>
  </si>
  <si>
    <t>Stendo dalyvių įtraukimas į parodos katalogą, informacijos ir leidimų į parodą bei jos renginius administravimas (pagal TS punktą 2.13.)</t>
  </si>
  <si>
    <r>
      <t xml:space="preserve">***Pateikiamas eurais ir </t>
    </r>
    <r>
      <rPr>
        <b/>
        <sz val="11"/>
        <color theme="1"/>
        <rFont val="Times New Roman"/>
        <family val="1"/>
      </rPr>
      <t>negali būti nurodoma nulis eurų</t>
    </r>
    <r>
      <rPr>
        <sz val="11"/>
        <color theme="1"/>
        <rFont val="Times New Roman"/>
        <family val="1"/>
      </rPr>
      <t xml:space="preserve">. Aptarnavimo mokestis įeina į Techninėje specifikacijoje nurodytą maksimalios sutarties vertės sumą. </t>
    </r>
    <r>
      <rPr>
        <sz val="11"/>
        <color rgb="FFFF0000"/>
        <rFont val="Times New Roman"/>
        <family val="1"/>
      </rPr>
      <t>(</t>
    </r>
    <r>
      <rPr>
        <b/>
        <sz val="11"/>
        <color rgb="FFFF0000"/>
        <rFont val="Times New Roman"/>
        <family val="1"/>
      </rPr>
      <t>Aptarnavimo mokestis taikomas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 xml:space="preserve">ne IBTM parodai, pateikiamam užduotyje, bet </t>
    </r>
    <r>
      <rPr>
        <b/>
        <sz val="11"/>
        <color rgb="FFFF0000"/>
        <rFont val="Times New Roman"/>
        <family val="1"/>
      </rPr>
      <t>visoms sutarties galiojimo metu teikiamoms paslaugoms, remiantis maksimalia sutarties suma, kai aptarnavimo mokestis įeina į tą sumą</t>
    </r>
    <r>
      <rPr>
        <sz val="11"/>
        <color rgb="FFFF0000"/>
        <rFont val="Times New Roman"/>
        <family val="1"/>
      </rPr>
      <t>).</t>
    </r>
  </si>
  <si>
    <t>6=3*5</t>
  </si>
  <si>
    <t>Eil. Nr.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</si>
  <si>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</si>
  <si>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</si>
  <si>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</si>
  <si>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</si>
  <si>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</si>
  <si>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</si>
  <si>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</si>
  <si>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</si>
  <si>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</si>
  <si>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</si>
  <si>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</si>
  <si>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</si>
  <si>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</si>
  <si>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</si>
  <si>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PVM</t>
  </si>
  <si>
    <t xml:space="preserve">Parodos pasiūlymo kaina </t>
  </si>
  <si>
    <t>IBTM 2022 stendo ploto rezervacijos perėmimas ir apmokėjimas (PO preliminariai rezervuoto IBTM 2022 ploto kaina - 35 000 Eur su PVM) (pagal TS punktą 2.4.)</t>
  </si>
  <si>
    <t>Pasiūlymo B dalies forma)
PASIŪLYMAS
DĖL PARODŲ ORGANIZAVIMO IR APTARNAVIMO PASLAUGŲ
PIRKIMO I OBJEKTO DALIS
B DALIS. PASIŪLYMO KAINA
Tiekėjo pavadinimas UAB Ekspobalta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</si>
</sst>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vertical="top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9" xfId="0" applyFont="1" applyBorder="1" applyAlignment="1">
      <alignment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110" zoomScaleNormal="110" workbookViewId="0">
      <selection sqref="A1:F1"/>
    </sheetView>
  </sheetViews>
  <sheetFormatPr defaultRowHeight="14.5" x14ac:dyDescent="0.35"/>
  <cols>
    <col min="2" max="2" width="55.81640625" customWidth="1"/>
    <col min="3" max="3" width="14.81640625" customWidth="1"/>
    <col min="4" max="4" width="15.1796875" customWidth="1"/>
    <col min="5" max="5" width="15.453125" customWidth="1"/>
    <col min="6" max="6" width="17.81640625" customWidth="1"/>
  </cols>
  <sheetData>
    <row r="1" spans="1:7" ht="147" customHeight="1" thickBot="1" x14ac:dyDescent="0.4">
      <c r="A1" s="52" t="s">
        <v>48</v>
      </c>
      <c r="B1" s="53"/>
      <c r="C1" s="53"/>
      <c r="D1" s="53"/>
      <c r="E1" s="53"/>
      <c r="F1" s="54"/>
      <c r="G1" s="26"/>
    </row>
    <row r="2" spans="1:7" s="10" customFormat="1" ht="58.5" customHeight="1" thickBot="1" x14ac:dyDescent="0.4">
      <c r="A2" s="17" t="s">
        <v>30</v>
      </c>
      <c r="B2" s="11" t="s">
        <v>0</v>
      </c>
      <c r="C2" s="12" t="s">
        <v>1</v>
      </c>
      <c r="D2" s="12" t="s">
        <v>6</v>
      </c>
      <c r="E2" s="12" t="s">
        <v>2</v>
      </c>
      <c r="F2" s="12" t="s">
        <v>3</v>
      </c>
    </row>
    <row r="3" spans="1:7" s="10" customFormat="1" ht="15" thickBot="1" x14ac:dyDescent="0.4">
      <c r="A3" s="13">
        <v>1</v>
      </c>
      <c r="B3" s="14">
        <v>2</v>
      </c>
      <c r="C3" s="14">
        <v>3</v>
      </c>
      <c r="D3" s="15">
        <v>4</v>
      </c>
      <c r="E3" s="14">
        <v>5</v>
      </c>
      <c r="F3" s="16" t="s">
        <v>29</v>
      </c>
    </row>
    <row r="4" spans="1:7" ht="45" customHeight="1" x14ac:dyDescent="0.35">
      <c r="A4" s="18" t="s">
        <v>31</v>
      </c>
      <c r="B4" s="19" t="s">
        <v>15</v>
      </c>
      <c r="C4" s="27">
        <v>25</v>
      </c>
      <c r="D4" s="40">
        <v>25</v>
      </c>
      <c r="E4" s="41">
        <f>D4*1.21</f>
        <v>30.25</v>
      </c>
      <c r="F4" s="30">
        <f>C4*E4</f>
        <v>756.25</v>
      </c>
    </row>
    <row r="5" spans="1:7" ht="42" x14ac:dyDescent="0.35">
      <c r="A5" s="20" t="s">
        <v>32</v>
      </c>
      <c r="B5" s="6" t="s">
        <v>16</v>
      </c>
      <c r="C5" s="31">
        <v>20</v>
      </c>
      <c r="D5" s="42">
        <v>15</v>
      </c>
      <c r="E5" s="43">
        <f>D5*1.21</f>
        <v>18.149999999999999</v>
      </c>
      <c r="F5" s="34">
        <f t="shared" ref="F5:F8" si="0">C5*E5</f>
        <v>363</v>
      </c>
    </row>
    <row r="6" spans="1:7" ht="32.25" customHeight="1" x14ac:dyDescent="0.35">
      <c r="A6" s="20" t="s">
        <v>33</v>
      </c>
      <c r="B6" s="2" t="s">
        <v>26</v>
      </c>
      <c r="C6" s="31">
        <v>4</v>
      </c>
      <c r="D6" s="42">
        <v>15</v>
      </c>
      <c r="E6" s="43">
        <f>D6*1.21</f>
        <v>18.149999999999999</v>
      </c>
      <c r="F6" s="34">
        <f t="shared" si="0"/>
        <v>72.599999999999994</v>
      </c>
    </row>
    <row r="7" spans="1:7" ht="28.5" x14ac:dyDescent="0.35">
      <c r="A7" s="20" t="s">
        <v>34</v>
      </c>
      <c r="B7" s="1" t="s">
        <v>17</v>
      </c>
      <c r="C7" s="31">
        <v>15</v>
      </c>
      <c r="D7" s="42">
        <v>25</v>
      </c>
      <c r="E7" s="43">
        <f>D7*1.21</f>
        <v>30.25</v>
      </c>
      <c r="F7" s="34">
        <f t="shared" si="0"/>
        <v>453.75</v>
      </c>
    </row>
    <row r="8" spans="1:7" ht="30.75" customHeight="1" thickBot="1" x14ac:dyDescent="0.4">
      <c r="A8" s="21" t="s">
        <v>35</v>
      </c>
      <c r="B8" s="22" t="s">
        <v>18</v>
      </c>
      <c r="C8" s="35">
        <v>20</v>
      </c>
      <c r="D8" s="44">
        <v>15</v>
      </c>
      <c r="E8" s="45">
        <f>D8*1.21</f>
        <v>18.149999999999999</v>
      </c>
      <c r="F8" s="37">
        <f t="shared" si="0"/>
        <v>363</v>
      </c>
    </row>
    <row r="9" spans="1:7" ht="42.5" thickBot="1" x14ac:dyDescent="0.4">
      <c r="A9" s="17" t="s">
        <v>30</v>
      </c>
      <c r="B9" s="11" t="s">
        <v>0</v>
      </c>
      <c r="C9" s="5" t="s">
        <v>9</v>
      </c>
      <c r="D9" s="5" t="s">
        <v>7</v>
      </c>
      <c r="E9" s="5" t="s">
        <v>4</v>
      </c>
      <c r="F9" s="5" t="s">
        <v>5</v>
      </c>
    </row>
    <row r="10" spans="1:7" ht="15" thickBot="1" x14ac:dyDescent="0.4">
      <c r="A10" s="23">
        <v>1</v>
      </c>
      <c r="B10" s="23">
        <v>2</v>
      </c>
      <c r="C10" s="24">
        <v>3</v>
      </c>
      <c r="D10" s="25">
        <v>4</v>
      </c>
      <c r="E10" s="24">
        <v>5</v>
      </c>
      <c r="F10" s="25" t="s">
        <v>29</v>
      </c>
    </row>
    <row r="11" spans="1:7" ht="45.75" customHeight="1" x14ac:dyDescent="0.35">
      <c r="A11" s="18" t="s">
        <v>36</v>
      </c>
      <c r="B11" s="19" t="s">
        <v>47</v>
      </c>
      <c r="C11" s="27">
        <v>1</v>
      </c>
      <c r="D11" s="28">
        <v>28925.62</v>
      </c>
      <c r="E11" s="29">
        <f>D11*1.21</f>
        <v>35000.000199999995</v>
      </c>
      <c r="F11" s="30">
        <f>C11*E11</f>
        <v>35000.000199999995</v>
      </c>
    </row>
    <row r="12" spans="1:7" ht="28.5" x14ac:dyDescent="0.35">
      <c r="A12" s="20" t="s">
        <v>37</v>
      </c>
      <c r="B12" s="1" t="s">
        <v>19</v>
      </c>
      <c r="C12" s="31">
        <v>1</v>
      </c>
      <c r="D12" s="32">
        <v>7595.4</v>
      </c>
      <c r="E12" s="33">
        <f t="shared" ref="E12:E19" si="1">D12*1.21</f>
        <v>9190.4339999999993</v>
      </c>
      <c r="F12" s="34">
        <f>C12*E12</f>
        <v>9190.4339999999993</v>
      </c>
    </row>
    <row r="13" spans="1:7" ht="27.75" customHeight="1" x14ac:dyDescent="0.35">
      <c r="A13" s="20" t="s">
        <v>38</v>
      </c>
      <c r="B13" s="1" t="s">
        <v>20</v>
      </c>
      <c r="C13" s="31">
        <v>1</v>
      </c>
      <c r="D13" s="32">
        <v>4945.45</v>
      </c>
      <c r="E13" s="33">
        <f t="shared" si="1"/>
        <v>5983.9944999999998</v>
      </c>
      <c r="F13" s="34">
        <f t="shared" ref="F13:F19" si="2">C13*E13</f>
        <v>5983.9944999999998</v>
      </c>
    </row>
    <row r="14" spans="1:7" ht="28.5" x14ac:dyDescent="0.35">
      <c r="A14" s="20" t="s">
        <v>39</v>
      </c>
      <c r="B14" s="1" t="s">
        <v>21</v>
      </c>
      <c r="C14" s="31">
        <v>1</v>
      </c>
      <c r="D14" s="32">
        <v>11394</v>
      </c>
      <c r="E14" s="33">
        <f t="shared" si="1"/>
        <v>13786.74</v>
      </c>
      <c r="F14" s="34">
        <f t="shared" si="2"/>
        <v>13786.74</v>
      </c>
    </row>
    <row r="15" spans="1:7" ht="28.5" x14ac:dyDescent="0.35">
      <c r="A15" s="20" t="s">
        <v>40</v>
      </c>
      <c r="B15" s="1" t="s">
        <v>22</v>
      </c>
      <c r="C15" s="31">
        <v>1</v>
      </c>
      <c r="D15" s="32">
        <v>1132.5</v>
      </c>
      <c r="E15" s="33">
        <f t="shared" si="1"/>
        <v>1370.325</v>
      </c>
      <c r="F15" s="34">
        <f t="shared" si="2"/>
        <v>1370.325</v>
      </c>
    </row>
    <row r="16" spans="1:7" ht="28" x14ac:dyDescent="0.35">
      <c r="A16" s="20" t="s">
        <v>41</v>
      </c>
      <c r="B16" s="2" t="s">
        <v>23</v>
      </c>
      <c r="C16" s="31">
        <v>5</v>
      </c>
      <c r="D16" s="32">
        <v>28.6</v>
      </c>
      <c r="E16" s="33">
        <f t="shared" si="1"/>
        <v>34.606000000000002</v>
      </c>
      <c r="F16" s="34">
        <f t="shared" si="2"/>
        <v>173.03</v>
      </c>
    </row>
    <row r="17" spans="1:15" ht="42" x14ac:dyDescent="0.35">
      <c r="A17" s="20" t="s">
        <v>42</v>
      </c>
      <c r="B17" s="2" t="s">
        <v>27</v>
      </c>
      <c r="C17" s="31">
        <v>5</v>
      </c>
      <c r="D17" s="32">
        <v>28.6</v>
      </c>
      <c r="E17" s="33">
        <f t="shared" si="1"/>
        <v>34.606000000000002</v>
      </c>
      <c r="F17" s="34">
        <f t="shared" si="2"/>
        <v>173.03</v>
      </c>
    </row>
    <row r="18" spans="1:15" ht="42" x14ac:dyDescent="0.35">
      <c r="A18" s="20" t="s">
        <v>43</v>
      </c>
      <c r="B18" s="7" t="s">
        <v>24</v>
      </c>
      <c r="C18" s="31">
        <v>1</v>
      </c>
      <c r="D18" s="32">
        <v>156</v>
      </c>
      <c r="E18" s="33">
        <f t="shared" si="1"/>
        <v>188.76</v>
      </c>
      <c r="F18" s="34">
        <f t="shared" si="2"/>
        <v>188.76</v>
      </c>
      <c r="O18" s="3"/>
    </row>
    <row r="19" spans="1:15" ht="28.5" thickBot="1" x14ac:dyDescent="0.4">
      <c r="A19" s="21" t="s">
        <v>44</v>
      </c>
      <c r="B19" s="4" t="s">
        <v>25</v>
      </c>
      <c r="C19" s="35">
        <v>1</v>
      </c>
      <c r="D19" s="36">
        <v>228.8</v>
      </c>
      <c r="E19" s="36">
        <f t="shared" si="1"/>
        <v>276.84800000000001</v>
      </c>
      <c r="F19" s="37">
        <f t="shared" si="2"/>
        <v>276.84800000000001</v>
      </c>
    </row>
    <row r="20" spans="1:15" ht="15" thickBot="1" x14ac:dyDescent="0.4">
      <c r="B20" s="55" t="s">
        <v>46</v>
      </c>
      <c r="C20" s="55"/>
      <c r="D20" s="55"/>
      <c r="E20" s="38" t="s">
        <v>8</v>
      </c>
      <c r="F20" s="39">
        <f>SUM(F4:F8,F11:F19)</f>
        <v>68151.761699999988</v>
      </c>
    </row>
    <row r="21" spans="1:15" ht="15" customHeight="1" thickBot="1" x14ac:dyDescent="0.4">
      <c r="A21" s="56" t="s">
        <v>10</v>
      </c>
      <c r="B21" s="57"/>
      <c r="C21" s="51" t="s">
        <v>11</v>
      </c>
      <c r="D21" s="48"/>
      <c r="E21" s="49">
        <v>4950</v>
      </c>
      <c r="F21" s="50"/>
    </row>
    <row r="22" spans="1:15" ht="15" thickBot="1" x14ac:dyDescent="0.4">
      <c r="A22" s="58"/>
      <c r="B22" s="59"/>
      <c r="C22" s="47" t="s">
        <v>45</v>
      </c>
      <c r="D22" s="48"/>
      <c r="E22" s="49">
        <f>E21*0.21</f>
        <v>1039.5</v>
      </c>
      <c r="F22" s="50"/>
      <c r="H22" s="8"/>
    </row>
    <row r="23" spans="1:15" ht="15" thickBot="1" x14ac:dyDescent="0.4">
      <c r="A23" s="60"/>
      <c r="B23" s="61"/>
      <c r="C23" s="47" t="s">
        <v>12</v>
      </c>
      <c r="D23" s="48"/>
      <c r="E23" s="62">
        <f>E21+E22</f>
        <v>5989.5</v>
      </c>
      <c r="F23" s="63"/>
    </row>
    <row r="25" spans="1:15" ht="16.5" customHeight="1" x14ac:dyDescent="0.35">
      <c r="B25" s="9" t="s">
        <v>13</v>
      </c>
      <c r="C25" s="9"/>
    </row>
    <row r="26" spans="1:15" x14ac:dyDescent="0.35">
      <c r="B26" s="9" t="s">
        <v>14</v>
      </c>
      <c r="C26" s="9"/>
    </row>
    <row r="27" spans="1:15" ht="78" customHeight="1" x14ac:dyDescent="0.35">
      <c r="B27" s="46" t="s">
        <v>28</v>
      </c>
      <c r="C27" s="46"/>
    </row>
  </sheetData>
  <mergeCells count="10">
    <mergeCell ref="A1:F1"/>
    <mergeCell ref="B20:D20"/>
    <mergeCell ref="A21:B23"/>
    <mergeCell ref="C23:D23"/>
    <mergeCell ref="E23:F23"/>
    <mergeCell ref="B27:C27"/>
    <mergeCell ref="C22:D22"/>
    <mergeCell ref="E22:F22"/>
    <mergeCell ref="C21:D21"/>
    <mergeCell ref="E21:F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Sheet1!_Hlk38645937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Baltramonaitienė</dc:creator>
  <cp:lastModifiedBy>Justina Šatikė</cp:lastModifiedBy>
  <dcterms:created xsi:type="dcterms:W3CDTF">2021-05-27T11:17:59Z</dcterms:created>
  <dcterms:modified xsi:type="dcterms:W3CDTF">2022-10-24T12:33:30Z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2021-06-27T17:28:38Z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1ed8bfe4-5b21-49ef-aa8d-e8f7741d0bc4</vt:lpwstr>
  </property>
  <property fmtid="{D5CDD505-2E9C-101B-9397-08002B2CF9AE}" pid="8" name="MSIP_Label_cfcb905c-755b-4fd4-bd20-0d682d4f1d27_ContentBits">
    <vt:lpwstr>0</vt:lpwstr>
  </property>
</Properties>
</file>