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evelina.rimkute\Desktop\"/>
    </mc:Choice>
  </mc:AlternateContent>
  <xr:revisionPtr revIDLastSave="0" documentId="8_{6176F56E-8571-4099-83DA-05AAEBDAED31}" xr6:coauthVersionLast="47" xr6:coauthVersionMax="47" xr10:uidLastSave="{00000000-0000-0000-0000-000000000000}"/>
  <bookViews>
    <workbookView xWindow="2880" yWindow="735" windowWidth="25920" windowHeight="15465" xr2:uid="{D2727B81-C8C5-498F-8C5A-E30192599D8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1" l="1"/>
  <c r="G9" i="1"/>
  <c r="I9" i="1" s="1"/>
  <c r="H7" i="1"/>
  <c r="I7" i="1"/>
  <c r="G7" i="1"/>
  <c r="H6" i="1"/>
  <c r="H10" i="1" s="1"/>
  <c r="G6" i="1"/>
  <c r="I6" i="1" s="1"/>
  <c r="I10" i="1" s="1"/>
</calcChain>
</file>

<file path=xl/sharedStrings.xml><?xml version="1.0" encoding="utf-8"?>
<sst xmlns="http://schemas.openxmlformats.org/spreadsheetml/2006/main" count="30" uniqueCount="26">
  <si>
    <t>Pirkimo objekto dalies Nr.</t>
  </si>
  <si>
    <t>Pavadinimas</t>
  </si>
  <si>
    <t>Gamintojas</t>
  </si>
  <si>
    <t>Mato vnt.</t>
  </si>
  <si>
    <t>Vieneto kaina be PVM, Eur</t>
  </si>
  <si>
    <t>Vieneto kaina su PVM, Eur</t>
  </si>
  <si>
    <t>Perkamo kiekio suma be PVM, Eur</t>
  </si>
  <si>
    <t>Perkamo kiekio suma su PVM, Eur</t>
  </si>
  <si>
    <t>Specialūs reikalavimai</t>
  </si>
  <si>
    <t>vnt.</t>
  </si>
  <si>
    <t>10 pirkimo objekto dalis</t>
  </si>
  <si>
    <t>10.1.</t>
  </si>
  <si>
    <t>10 pirkimo objekto dalis viso:</t>
  </si>
  <si>
    <t>Saugios adatos</t>
  </si>
  <si>
    <t>Skirta daugkartiniam saugiam citostatikų pritraukimui į švirkštą. Sterilus, 0,2 mikronų aerozolinis filtras (filtro plotas ne mažesnis kaip 2 cm²), 5 mikronų dalelių filtras, integruotas vožtuvas su dezinfekuojama plokščia membrana, be latekso (būtinas ženklinimas ant blister pakuotės), be PVC (būtinas ženklinimas ant blister pakuotės), be DEHP (būtinas ženklinimas ant blister pakuotės), adatkočio ilgis 20 +- 2 mm, diametras 4 mm, bendras protektoriaus  ilgis 60 +- 2 mm. Galima naudoti apvertus. Data matrix ar lygiavertis kodas ant blister pakuotės.</t>
  </si>
  <si>
    <t>Adatos PORT kateterio punkcijai</t>
  </si>
  <si>
    <t>Adata, skirta Port kateterio silikoninės membranos vienkartinei punkcijai ir injekcijai/aspiracijai. Sterili, vienkartinė. Skirta vienkartinei injekcijai/aspiracijai/infuzijai. Atlaiko slėgį iki 325 psi (22,4 barų).</t>
  </si>
  <si>
    <t>Adatos PORT kateterio ilgalaikei infuzijai</t>
  </si>
  <si>
    <t>Adata, skirta Port kateterio silikoninės membranos punkcijai ir ilgalaikėms infuzijoms. Sterili, vienkartinė. Tinka ilgalaikėms (iki 7 parų) infuzijoms. Atlaiko slėgį iki 325 psi (22,4 barų). Su sparneliais, 200mm prailginimo linija ir spaustuku. Be PVC DEHP. Skersmuo 19-20-22-24G, ilgis 12-15-20-25-30mm.</t>
  </si>
  <si>
    <t>10.2.</t>
  </si>
  <si>
    <t>10.3.</t>
  </si>
  <si>
    <t>Preliminarus kiekis 24 mėn.</t>
  </si>
  <si>
    <t>PATIKSLINTA:</t>
  </si>
  <si>
    <t>Viešojo pirkimo komisijos 2022-10-17</t>
  </si>
  <si>
    <t>posėdžio protokolu Nr. VP3-819</t>
  </si>
  <si>
    <t>B.Braun Melsungen AG, Vokietija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</si>
</sst>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Calibri"/>
      <family val="2"/>
      <charset val="186"/>
      <scheme val="minor"/>
    </font>
    <font>
      <b/>
      <i/>
      <sz val="9"/>
      <name val="Times New Roman"/>
      <family val="1"/>
      <charset val="186"/>
    </font>
    <font>
      <b/>
      <sz val="9"/>
      <name val="Times New Roman"/>
      <family val="1"/>
      <charset val="186"/>
    </font>
    <font>
      <sz val="9"/>
      <name val="Times New Roman"/>
      <family val="1"/>
      <charset val="186"/>
    </font>
    <font>
      <sz val="10"/>
      <color theme="1"/>
      <name val="Times New Roman"/>
      <family val="1"/>
      <charset val="186"/>
    </font>
    <font>
      <i/>
      <sz val="12"/>
      <color rgb="FFFF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8">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2">
    <xf numFmtId="0" fontId="0" fillId="0" borderId="0" xfId="0"/>
    <xf numFmtId="0" fontId="3" fillId="0" borderId="5" xfId="0" applyFont="1" applyBorder="1" applyAlignment="1">
      <alignment vertical="center" wrapText="1"/>
    </xf>
    <xf numFmtId="0" fontId="3" fillId="0" borderId="5" xfId="0" applyFont="1" applyBorder="1" applyAlignment="1">
      <alignment horizontal="center" vertical="center"/>
    </xf>
    <xf numFmtId="49" fontId="3" fillId="0" borderId="5" xfId="0" applyNumberFormat="1"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vertical="center" wrapText="1"/>
    </xf>
    <xf numFmtId="164" fontId="3" fillId="0" borderId="5" xfId="0" applyNumberFormat="1" applyFont="1" applyBorder="1" applyAlignment="1">
      <alignment horizontal="center" vertical="center"/>
    </xf>
    <xf numFmtId="2" fontId="2" fillId="2" borderId="5" xfId="0" applyNumberFormat="1" applyFont="1" applyFill="1" applyBorder="1" applyAlignment="1">
      <alignment horizontal="center" vertical="center"/>
    </xf>
    <xf numFmtId="0" fontId="3" fillId="2" borderId="5" xfId="0" applyFont="1" applyFill="1" applyBorder="1" applyAlignment="1">
      <alignment vertical="center"/>
    </xf>
    <xf numFmtId="49"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0" borderId="0" xfId="0" applyFont="1" applyAlignment="1">
      <alignment horizontal="left" vertical="center" indent="15"/>
    </xf>
    <xf numFmtId="0" fontId="5" fillId="0" borderId="0" xfId="0" applyFont="1" applyAlignment="1">
      <alignment horizontal="justify" vertical="center"/>
    </xf>
    <xf numFmtId="2" fontId="3" fillId="0" borderId="5" xfId="0" applyNumberFormat="1" applyFont="1" applyBorder="1" applyAlignment="1">
      <alignment horizontal="center" vertical="center"/>
    </xf>
    <xf numFmtId="0" fontId="4" fillId="0" borderId="0" xfId="0" applyFont="1" applyAlignment="1">
      <alignment vertical="center"/>
    </xf>
    <xf numFmtId="49" fontId="2" fillId="0" borderId="5" xfId="0" applyNumberFormat="1" applyFont="1" applyBorder="1" applyAlignment="1">
      <alignment horizontal="righ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2" fontId="3" fillId="0" borderId="6" xfId="0" applyNumberFormat="1" applyFont="1" applyBorder="1" applyAlignment="1">
      <alignment horizontal="center" vertical="center"/>
    </xf>
    <xf numFmtId="2" fontId="3" fillId="0" borderId="7" xfId="0" applyNumberFormat="1" applyFont="1" applyBorder="1" applyAlignment="1">
      <alignment horizontal="center" vertical="center"/>
    </xf>
    <xf numFmtId="0" fontId="4" fillId="0" borderId="5" xfId="0" applyFont="1" applyBorder="1" applyAlignment="1">
      <alignment horizontal="left" vertical="top" wrapText="1"/>
    </xf>
    <xf numFmtId="0" fontId="2" fillId="3" borderId="5" xfId="0" applyFont="1" applyFill="1" applyBorder="1" applyAlignment="1">
      <alignment horizontal="left"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4" fillId="0" borderId="5"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64" fontId="3" fillId="0" borderId="6" xfId="0" applyNumberFormat="1" applyFont="1" applyBorder="1" applyAlignment="1">
      <alignment horizontal="center" vertical="center"/>
    </xf>
    <xf numFmtId="164" fontId="3" fillId="0" borderId="7" xfId="0" applyNumberFormat="1"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49A3E-BFFB-4842-8B40-CC26BD86B436}">
  <dimension ref="A1:J10"/>
  <sheetViews>
    <sheetView tabSelected="1" workbookViewId="0">
      <selection activeCell="P9" sqref="P9"/>
    </sheetView>
  </sheetViews>
  <sheetFormatPr defaultRowHeight="15" x14ac:dyDescent="0.25"/>
  <cols>
    <col min="1" max="1" width="8.42578125" bestFit="1" customWidth="1"/>
    <col min="2" max="2" width="20.85546875" customWidth="1"/>
    <col min="3" max="3" width="9.7109375" customWidth="1"/>
    <col min="4" max="4" width="5.28515625" customWidth="1"/>
    <col min="5" max="5" width="8.28515625" customWidth="1"/>
    <col min="6" max="7" width="8.140625" customWidth="1"/>
    <col min="9" max="9" width="8.140625" customWidth="1"/>
    <col min="10" max="10" width="40.28515625" customWidth="1"/>
  </cols>
  <sheetData>
    <row r="1" spans="1:10" ht="15.75" x14ac:dyDescent="0.25">
      <c r="J1" s="14" t="s">
        <v>22</v>
      </c>
    </row>
    <row r="2" spans="1:10" ht="15.75" x14ac:dyDescent="0.25">
      <c r="J2" s="15" t="s">
        <v>23</v>
      </c>
    </row>
    <row r="3" spans="1:10" ht="19.5" customHeight="1" thickBot="1" x14ac:dyDescent="0.3">
      <c r="J3" s="15" t="s">
        <v>24</v>
      </c>
    </row>
    <row r="4" spans="1:10" ht="60" x14ac:dyDescent="0.25">
      <c r="A4" s="9" t="s">
        <v>0</v>
      </c>
      <c r="B4" s="10" t="s">
        <v>1</v>
      </c>
      <c r="C4" s="11" t="s">
        <v>2</v>
      </c>
      <c r="D4" s="11" t="s">
        <v>3</v>
      </c>
      <c r="E4" s="11" t="s">
        <v>21</v>
      </c>
      <c r="F4" s="12" t="s">
        <v>4</v>
      </c>
      <c r="G4" s="12" t="s">
        <v>5</v>
      </c>
      <c r="H4" s="11" t="s">
        <v>6</v>
      </c>
      <c r="I4" s="11" t="s">
        <v>7</v>
      </c>
      <c r="J4" s="13" t="s">
        <v>8</v>
      </c>
    </row>
    <row r="5" spans="1:10" x14ac:dyDescent="0.25">
      <c r="A5" s="24" t="s">
        <v>10</v>
      </c>
      <c r="B5" s="24"/>
      <c r="C5" s="24"/>
      <c r="D5" s="24"/>
      <c r="E5" s="24"/>
      <c r="F5" s="24"/>
      <c r="G5" s="24"/>
      <c r="H5" s="24"/>
      <c r="I5" s="24"/>
      <c r="J5" s="24"/>
    </row>
    <row r="6" spans="1:10" ht="153.75" x14ac:dyDescent="0.25">
      <c r="A6" s="3" t="s">
        <v>11</v>
      </c>
      <c r="B6" s="17" t="s">
        <v>13</v>
      </c>
      <c r="C6" s="1" t="s">
        <v>25</v>
      </c>
      <c r="D6" s="2" t="s">
        <v>9</v>
      </c>
      <c r="E6" s="2">
        <v>2400</v>
      </c>
      <c r="F6" s="6">
        <v>1.49</v>
      </c>
      <c r="G6" s="2">
        <f>F6*1.05</f>
        <v>1.5645</v>
      </c>
      <c r="H6" s="16">
        <f>E6*F6</f>
        <v>3576</v>
      </c>
      <c r="I6" s="16">
        <f>E6*G6</f>
        <v>3754.8</v>
      </c>
      <c r="J6" s="4" t="s">
        <v>14</v>
      </c>
    </row>
    <row r="7" spans="1:10" ht="45.95" customHeight="1" x14ac:dyDescent="0.25">
      <c r="A7" s="25" t="s">
        <v>19</v>
      </c>
      <c r="B7" s="27" t="s">
        <v>15</v>
      </c>
      <c r="C7" s="28" t="s">
        <v>25</v>
      </c>
      <c r="D7" s="19" t="s">
        <v>9</v>
      </c>
      <c r="E7" s="19">
        <v>400</v>
      </c>
      <c r="F7" s="30">
        <v>0.8</v>
      </c>
      <c r="G7" s="19">
        <f t="shared" ref="G7" si="0">F7*1.05</f>
        <v>0.84000000000000008</v>
      </c>
      <c r="H7" s="21">
        <f t="shared" ref="H7" si="1">E7*F7</f>
        <v>320</v>
      </c>
      <c r="I7" s="21">
        <f t="shared" ref="I7" si="2">E7*G7</f>
        <v>336.00000000000006</v>
      </c>
      <c r="J7" s="23" t="s">
        <v>16</v>
      </c>
    </row>
    <row r="8" spans="1:10" ht="54.75" customHeight="1" x14ac:dyDescent="0.25">
      <c r="A8" s="26"/>
      <c r="B8" s="27"/>
      <c r="C8" s="29"/>
      <c r="D8" s="20"/>
      <c r="E8" s="20"/>
      <c r="F8" s="31"/>
      <c r="G8" s="20"/>
      <c r="H8" s="22"/>
      <c r="I8" s="22"/>
      <c r="J8" s="23"/>
    </row>
    <row r="9" spans="1:10" ht="90" x14ac:dyDescent="0.25">
      <c r="A9" s="3" t="s">
        <v>20</v>
      </c>
      <c r="B9" s="5" t="s">
        <v>17</v>
      </c>
      <c r="C9" s="1" t="s">
        <v>25</v>
      </c>
      <c r="D9" s="2" t="s">
        <v>9</v>
      </c>
      <c r="E9" s="2">
        <v>600</v>
      </c>
      <c r="F9" s="6">
        <v>3.05</v>
      </c>
      <c r="G9" s="2">
        <f>F9*1.05</f>
        <v>3.2025000000000001</v>
      </c>
      <c r="H9" s="16">
        <f>E9*F9</f>
        <v>1830</v>
      </c>
      <c r="I9" s="16">
        <f>E9*G9</f>
        <v>1921.5</v>
      </c>
      <c r="J9" s="4" t="s">
        <v>18</v>
      </c>
    </row>
    <row r="10" spans="1:10" x14ac:dyDescent="0.25">
      <c r="A10" s="18" t="s">
        <v>12</v>
      </c>
      <c r="B10" s="18"/>
      <c r="C10" s="18"/>
      <c r="D10" s="18"/>
      <c r="E10" s="18"/>
      <c r="F10" s="18"/>
      <c r="G10" s="18"/>
      <c r="H10" s="7">
        <f>H6+H7+H9</f>
        <v>5726</v>
      </c>
      <c r="I10" s="7">
        <f>I6+I7+I9</f>
        <v>6012.3</v>
      </c>
      <c r="J10" s="8"/>
    </row>
  </sheetData>
  <mergeCells count="12">
    <mergeCell ref="A5:J5"/>
    <mergeCell ref="A7:A8"/>
    <mergeCell ref="B7:B8"/>
    <mergeCell ref="C7:C8"/>
    <mergeCell ref="D7:D8"/>
    <mergeCell ref="E7:E8"/>
    <mergeCell ref="F7:F8"/>
    <mergeCell ref="A10:G10"/>
    <mergeCell ref="G7:G8"/>
    <mergeCell ref="H7:H8"/>
    <mergeCell ref="I7:I8"/>
    <mergeCell ref="J7:J8"/>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FZJ6XTJY6WQ3-1352427771-318905</_dlc_DocId>
    <_dlc_DocIdUrl xmlns="f401bc6b-16ae-4eec-874e-4b24bc321f82">
      <Url>https://bbraun.sharepoint.com/sites/bbraun_eis_ltmedical/_layouts/15/DocIdRedir.aspx?ID=FZJ6XTJY6WQ3-1352427771-318905</Url>
      <Description>FZJ6XTJY6WQ3-1352427771-318905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7" ma:contentTypeDescription="Create a new document." ma:contentTypeScope="" ma:versionID="6daf0b45d9b814d0b9d8eec6cce7807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8983df955bb286831ccb62befe405963"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DE0BC8-876C-43D9-BA12-FFBB9F367C40}">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2.xml><?xml version="1.0" encoding="utf-8"?>
<ds:datastoreItem xmlns:ds="http://schemas.openxmlformats.org/officeDocument/2006/customXml" ds:itemID="{590B96BE-C110-455E-BC71-C626763C9F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B47697-1601-4FC1-8867-A617CA4328F9}">
  <ds:schemaRefs>
    <ds:schemaRef ds:uri="http://schemas.microsoft.com/sharepoint/events"/>
  </ds:schemaRefs>
</ds:datastoreItem>
</file>

<file path=customXml/itemProps4.xml><?xml version="1.0" encoding="utf-8"?>
<ds:datastoreItem xmlns:ds="http://schemas.openxmlformats.org/officeDocument/2006/customXml" ds:itemID="{E853C8C4-42C2-4543-8DD9-9C70551D75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Gertienė</dc:creator>
  <cp:lastModifiedBy>evelina.rimkute</cp:lastModifiedBy>
  <cp:lastPrinted>2022-09-08T11:15:53Z</cp:lastPrinted>
  <dcterms:created xsi:type="dcterms:W3CDTF">2022-08-24T14:07:55Z</dcterms:created>
  <dcterms:modified xsi:type="dcterms:W3CDTF">2022-12-22T14:28:50Z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2022-11-03T17:37:57Z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e2e797ca-373b-4e4a-a345-6daaef04c11b</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34067554-f9f2-4a8b-9ee6-4a437df6aa7a</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