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Skirmutė 2023 pirkimai\Baigti pirkimai 2023\Valymas. Kaunas. viešinimas\"/>
    </mc:Choice>
  </mc:AlternateContent>
  <xr:revisionPtr revIDLastSave="0" documentId="13_ncr:1_{600D94F6-BD91-424A-BE08-5B9D28075D4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 Kaunas" sheetId="19" r:id="rId1"/>
  </sheets>
  <definedNames>
    <definedName name="_xlnm._FilterDatabase" localSheetId="0" hidden="1">' Kaunas'!$A$3:$X$28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9" l="1"/>
  <c r="X17" i="19"/>
  <c r="X18" i="19"/>
  <c r="X19" i="19"/>
  <c r="X20" i="19"/>
  <c r="X21" i="19"/>
  <c r="X22" i="19"/>
  <c r="X23" i="19"/>
  <c r="X24" i="19"/>
  <c r="X25" i="19"/>
  <c r="X26" i="19"/>
  <c r="X27" i="19"/>
  <c r="X15" i="19" l="1"/>
  <c r="X14" i="19" l="1"/>
  <c r="X13" i="19" l="1"/>
  <c r="X12" i="19" l="1"/>
  <c r="X8" i="19" l="1"/>
  <c r="X9" i="19"/>
  <c r="X10" i="19"/>
  <c r="X11" i="19"/>
  <c r="X7" i="19"/>
  <c r="X5" i="19"/>
  <c r="X6" i="19"/>
  <c r="X4" i="19"/>
  <c r="I41" i="19" l="1"/>
  <c r="I37" i="19"/>
  <c r="I33" i="19"/>
  <c r="I45" i="19"/>
  <c r="I46" i="19"/>
  <c r="I47" i="19"/>
  <c r="I44" i="19"/>
  <c r="I34" i="19"/>
  <c r="I36" i="19"/>
  <c r="I38" i="19"/>
  <c r="I42" i="19"/>
  <c r="I32" i="19"/>
  <c r="X28" i="19" l="1"/>
  <c r="I40" i="19"/>
  <c r="I39" i="19"/>
  <c r="I35" i="19"/>
  <c r="I48" i="19" l="1"/>
</calcChain>
</file>

<file path=xl/sharedStrings.xml><?xml version="1.0" encoding="utf-8"?>
<sst xmlns="http://schemas.openxmlformats.org/spreadsheetml/2006/main" count="454" uniqueCount="147">
  <si>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</si>
  <si>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</si>
  <si>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</si>
  <si>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</si>
  <si>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</si>
  <si>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</si>
  <si>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</si>
  <si>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Darbuotojų ar etatų skaičius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</si>
  <si>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</si>
  <si>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</si>
  <si>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</si>
  <si>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</si>
  <si>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</si>
  <si>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</si>
  <si>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</si>
  <si>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>Teritorijos plotas (kv.m)</t>
  </si>
  <si>
    <t>Teritorijos valymo periodiškumas 12-02 mėnesiais, kartai per savaitę</t>
  </si>
  <si>
    <t>Ypatingos reikalaujamos sąlygos patalpų ir teritorijos valymui</t>
  </si>
  <si>
    <t>Švaros palaikymo paslauga</t>
  </si>
  <si>
    <t>Mato vienetas</t>
  </si>
  <si>
    <t>Įkainis 1 karto/vienam mato vienetui (EUR be PVM) - pildo tiekėjas</t>
  </si>
  <si>
    <t>Mato vienetų skaičius per visą sutarties galiojimo laikotarpį*</t>
  </si>
  <si>
    <t>A</t>
  </si>
  <si>
    <t>M</t>
  </si>
  <si>
    <t>0</t>
  </si>
  <si>
    <t>3/5</t>
  </si>
  <si>
    <t>-</t>
  </si>
  <si>
    <t>1 mėnuo</t>
  </si>
  <si>
    <t>2/3</t>
  </si>
  <si>
    <t>D</t>
  </si>
  <si>
    <t>P-Pn 10.00-19.00</t>
  </si>
  <si>
    <t>P-Pn 9.00-18.00</t>
  </si>
  <si>
    <t>Taip</t>
  </si>
  <si>
    <t>K</t>
  </si>
  <si>
    <t>3/3</t>
  </si>
  <si>
    <t>1/3</t>
  </si>
  <si>
    <t>B</t>
  </si>
  <si>
    <t>P-Pn 9.00-19.00</t>
  </si>
  <si>
    <t>Š 9.00-17.00</t>
  </si>
  <si>
    <t>Š 9.00-14.00</t>
  </si>
  <si>
    <t>C</t>
  </si>
  <si>
    <t>3</t>
  </si>
  <si>
    <t>Š 9:00-13:00</t>
  </si>
  <si>
    <t>P-Pn 9:00-18:00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</si>
  <si>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</si>
  <si>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</si>
  <si>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</si>
  <si>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</si>
  <si>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</si>
  <si>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</si>
  <si>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Paslaugų apimtis per visą sutarties galiojimo laikotarpį*/**</t>
  </si>
  <si>
    <t>Pagal PO poreikį</t>
  </si>
  <si>
    <t xml:space="preserve">1 val. </t>
  </si>
  <si>
    <t>1 kv. m</t>
  </si>
  <si>
    <r>
      <t xml:space="preserve">Papildomos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</si>
  <si>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>Grindų valymas</t>
    </r>
    <r>
      <rPr>
        <i/>
        <sz val="9"/>
        <rFont val="Times New Roman"/>
        <family val="1"/>
        <charset val="186"/>
      </rPr>
      <t xml:space="preserve"> (žr. techninę specifikaciją)</t>
    </r>
  </si>
  <si>
    <r>
      <t xml:space="preserve">Papildomos teritorijos paslaugos </t>
    </r>
    <r>
      <rPr>
        <i/>
        <sz val="9"/>
        <rFont val="Times New Roman"/>
        <family val="1"/>
        <charset val="186"/>
      </rPr>
      <t>(žr. techninę specifikaciją)</t>
    </r>
  </si>
  <si>
    <r>
      <t>Patalpų valymas po statybų/rekonstrukcijų</t>
    </r>
    <r>
      <rPr>
        <i/>
        <sz val="9"/>
        <rFont val="Times New Roman"/>
        <family val="1"/>
        <charset val="186"/>
      </rPr>
      <t xml:space="preserve"> (žr. techninę specifikaciją)</t>
    </r>
  </si>
  <si>
    <t>1 kv. m.</t>
  </si>
  <si>
    <r>
      <t xml:space="preserve">Papildomos reguliarios patalpų paslaugos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</si>
  <si>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Žolės pjovimas ir krūmų genėjimas kituose objektuose </t>
    </r>
    <r>
      <rPr>
        <i/>
        <sz val="9"/>
        <rFont val="Times New Roman"/>
        <family val="1"/>
        <charset val="186"/>
      </rPr>
      <t>(žr. techninę specifikaciją)</t>
    </r>
  </si>
  <si>
    <t>100 kv. m.</t>
  </si>
  <si>
    <r>
      <t xml:space="preserve">Sniego nuvalymas kituose objektuose  </t>
    </r>
    <r>
      <rPr>
        <i/>
        <sz val="9"/>
        <rFont val="Times New Roman"/>
        <family val="1"/>
        <charset val="186"/>
      </rPr>
      <t>(žr. techninę specifikaciją)</t>
    </r>
  </si>
  <si>
    <t>Šiukšlių rinkimas, susikaupusių nešvarumų panaikinimas (purvo sankaupos ir t.t.) nuo lauko teritorijos (žr. techninę specifikaciją)</t>
  </si>
  <si>
    <t>Papildomos reguliarios teritorijos paslaugos (žr. techninę specifikaciją)</t>
  </si>
  <si>
    <t>Terminalų išorės ir stalčių valymas (žr. techninę specifikaciją)</t>
  </si>
  <si>
    <t>Terminalą sudarančių kolonų skaičius</t>
  </si>
  <si>
    <t>iki 10 kolonų</t>
  </si>
  <si>
    <t>1 vnt.</t>
  </si>
  <si>
    <t>Nuo 11 iki 19 kolonų</t>
  </si>
  <si>
    <t>Daugiau nei 20 kolonų</t>
  </si>
  <si>
    <t xml:space="preserve"> PASTABOS:</t>
  </si>
  <si>
    <t>Įkainiuose turi būti įvertintos visos papildomos ir administravimo išlaidos</t>
  </si>
  <si>
    <t>* šie kiekiai ir periodiškumas yra tik planuojami ir paslaugos bus perkamos bei už jas mokama pagal faktinį PO poreikį ir dažnį</t>
  </si>
  <si>
    <t>Kauno</t>
  </si>
  <si>
    <t>Kauno Šilainių siuntų centras</t>
  </si>
  <si>
    <t>Baltų pr. 49B, Kaunas</t>
  </si>
  <si>
    <t>P-K 7.30-16.15</t>
  </si>
  <si>
    <t>Pn 7.30-15.00</t>
  </si>
  <si>
    <t>P-Š 6:00-24:00</t>
  </si>
  <si>
    <t>Kauno 18-asis paštas</t>
  </si>
  <si>
    <t>Kauno 44-asis paštas</t>
  </si>
  <si>
    <t>Karaliaus Mindaugo pr. 49, 44051 Kaunas</t>
  </si>
  <si>
    <t xml:space="preserve">P-S 10.00-21.00 </t>
  </si>
  <si>
    <t>Kauno 26-asis paštas</t>
  </si>
  <si>
    <t>Varnių g. 41, 48005 Kaunas</t>
  </si>
  <si>
    <t>Kauno 22-asis paštas</t>
  </si>
  <si>
    <t>Baltijos g. 58, Kaunas</t>
  </si>
  <si>
    <t>Kauno 39-asis paštas</t>
  </si>
  <si>
    <t>Islandijos pl. 32, 47019 Kaunas</t>
  </si>
  <si>
    <t>Kėdainių paštas</t>
  </si>
  <si>
    <t>J. Basanavičiaus g. 59, 57001 Kėdainiai</t>
  </si>
  <si>
    <t>taip</t>
  </si>
  <si>
    <t>Prienų paštas</t>
  </si>
  <si>
    <t>J. Brundzos g. 1, 59001 Prienai</t>
  </si>
  <si>
    <t>Veiverių g. 35A, 46005 Kaunas</t>
  </si>
  <si>
    <t>Kauno 43-iasis paštas</t>
  </si>
  <si>
    <t>P. Lukšio g. 58-1, 49001 Kaunas</t>
  </si>
  <si>
    <t>Akademijos paštas, Kauno r. sav.</t>
  </si>
  <si>
    <t>Pilėnų g. 1, Akademija, 53347 Kauno r. sav.</t>
  </si>
  <si>
    <t>A-Pn 7.30-16.30</t>
  </si>
  <si>
    <t>Š 7:30-11.30</t>
  </si>
  <si>
    <t>Raseinių paštas</t>
  </si>
  <si>
    <t>Maironio g. 2, 60001 Raseiniai</t>
  </si>
  <si>
    <t>Kauno 31-asis paštas</t>
  </si>
  <si>
    <t>Chemijos g. 2, 51001 Kaunas</t>
  </si>
  <si>
    <t>Kauno 41-asis paštas</t>
  </si>
  <si>
    <t>V. Krėvės pr. 97A, 50019 Kaunas</t>
  </si>
  <si>
    <t xml:space="preserve">Š 9.00-14.00 </t>
  </si>
  <si>
    <t>Kauno 9-asis paštas</t>
  </si>
  <si>
    <t>Savanorių pr. 214A, 50001 Kaunas</t>
  </si>
  <si>
    <t>Kaišiadorių paštas</t>
  </si>
  <si>
    <t>Gedimino g. 61, 56001 Kaišiadorys</t>
  </si>
  <si>
    <t>Garliavos paštas</t>
  </si>
  <si>
    <t>Vytauto g. 60, Garliava, 53030 Kauno r. sav.</t>
  </si>
  <si>
    <t>P-Pn 8.00-19.00</t>
  </si>
  <si>
    <t>Š 8.00-13.00</t>
  </si>
  <si>
    <t>Jonavos paštas</t>
  </si>
  <si>
    <t>Žeimių g. 11, 55001 Jonava</t>
  </si>
  <si>
    <t>Kauno 20 paštas</t>
  </si>
  <si>
    <t>Didžioji g. 82, 45009 Kaunas</t>
  </si>
  <si>
    <t>P-Pn 10..00-18.00</t>
  </si>
  <si>
    <t>Kauno 14-asis paštas</t>
  </si>
  <si>
    <t>R. Kalantos g. 55, 52005 Kaunas</t>
  </si>
  <si>
    <r>
      <t xml:space="preserve">Švaros palaikymo/budėjimo paslauga </t>
    </r>
    <r>
      <rPr>
        <i/>
        <sz val="9"/>
        <rFont val="Times New Roman"/>
        <family val="1"/>
        <charset val="186"/>
      </rPr>
      <t>(žr. techninę specifikaciją)</t>
    </r>
  </si>
  <si>
    <r>
      <t xml:space="preserve">Lauko ir vidaus langų valymas </t>
    </r>
    <r>
      <rPr>
        <i/>
        <sz val="9"/>
        <rFont val="Times New Roman"/>
        <family val="1"/>
        <charset val="186"/>
      </rPr>
      <t>(žr. techninę specifikaciją)</t>
    </r>
  </si>
  <si>
    <t>1 kv. m.,</t>
  </si>
  <si>
    <t xml:space="preserve">***jei terminalas pastatytas nepaliekant tarpo tarp terminalo ir pastato sienos/ fasado - paslaugos turi būti suteiktos iš 3 terminalo pusių. Tais atvejais, kai yra galimybė išvalyti tarpą tarp pastato fasado / sienos ir terminalo galinės pusės - paslaugos turi būti suteiktos iš visų 4 terminalo pusių. Tais atvejais kai paslaugos teikiamos nukėlus terminalą - paslaugos turi apimti ir terminalo pado / stovėjimo vietos tvarkymą. </t>
  </si>
  <si>
    <t>Kauno logistikos centras 2</t>
  </si>
  <si>
    <t>R. Kalantos g. 59, Kaunas</t>
  </si>
  <si>
    <t>P-Pn 7:30-16:15</t>
  </si>
  <si>
    <t>Kauno centro siuntų centras</t>
  </si>
  <si>
    <t>Ožeškienės g. 10-1, 44001 Kaunas</t>
  </si>
  <si>
    <t>Pirm-Šešt 06:00-15:00</t>
  </si>
  <si>
    <t>Kauno Aleksoto paštas</t>
  </si>
  <si>
    <t>Veiverių g. 150B, 46005 Kaunas</t>
  </si>
  <si>
    <t>Kauno Vilijampolės paštas</t>
  </si>
  <si>
    <t>Raudondvario pl. 94B, 47001 Kaunas</t>
  </si>
  <si>
    <t>Š 9.00-15.00</t>
  </si>
  <si>
    <t>Kauno Šančių paštas</t>
  </si>
  <si>
    <t>A. Juozapavičiaus pr. 11, 45010 Kaunas</t>
  </si>
  <si>
    <t>Viso suma (EUR) be PVM per 1 mėn</t>
  </si>
  <si>
    <t>Viso per 1 mėn už pagrindines paslaugas EUR be PVM:</t>
  </si>
  <si>
    <t>**šis plotas paskaičiuojamas valomų objektų skaičių dauginant iš valomo objekto ploto ir dauginant iš sutarties trukmės (1 mėn)</t>
  </si>
  <si>
    <t>Viso per 1 mėn už papildomas paslaugas EUR be PVM:</t>
  </si>
  <si>
    <t>Teritorijos prie/ aplink terminalą valymas (įskaitant sniegą), bet ne daugiau negu 5 m. spinduliu***</t>
  </si>
  <si>
    <t>137,51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</si>
</sst>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8"/>
      <color rgb="FF000000"/>
      <name val="Franklin Gothic Book"/>
      <family val="2"/>
      <charset val="186"/>
    </font>
    <font>
      <sz val="8"/>
      <color rgb="FF000000"/>
      <name val="Franklin Gothic Book"/>
      <family val="2"/>
      <charset val="186"/>
    </font>
    <font>
      <sz val="8"/>
      <color theme="1"/>
      <name val="Franklin Gothic Book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Franklin Gothic Book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8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6" borderId="1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164" fontId="5" fillId="7" borderId="6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4" fontId="14" fillId="8" borderId="2" xfId="0" applyNumberFormat="1" applyFont="1" applyFill="1" applyBorder="1"/>
    <xf numFmtId="0" fontId="1" fillId="9" borderId="1" xfId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43" fontId="13" fillId="10" borderId="6" xfId="3" applyFont="1" applyFill="1" applyBorder="1" applyAlignment="1">
      <alignment horizontal="center" vertical="center" wrapText="1"/>
    </xf>
    <xf numFmtId="1" fontId="20" fillId="10" borderId="6" xfId="0" applyNumberFormat="1" applyFont="1" applyFill="1" applyBorder="1" applyAlignment="1">
      <alignment horizontal="center" vertical="center" wrapText="1"/>
    </xf>
    <xf numFmtId="4" fontId="20" fillId="10" borderId="6" xfId="0" applyNumberFormat="1" applyFont="1" applyFill="1" applyBorder="1" applyAlignment="1">
      <alignment horizontal="center" vertical="center" wrapText="1"/>
    </xf>
    <xf numFmtId="1" fontId="13" fillId="10" borderId="6" xfId="0" applyNumberFormat="1" applyFont="1" applyFill="1" applyBorder="1" applyAlignment="1">
      <alignment horizontal="center" vertical="center" wrapText="1"/>
    </xf>
    <xf numFmtId="4" fontId="13" fillId="10" borderId="6" xfId="0" applyNumberFormat="1" applyFont="1" applyFill="1" applyBorder="1" applyAlignment="1">
      <alignment horizontal="center" vertical="center" wrapText="1"/>
    </xf>
    <xf numFmtId="43" fontId="1" fillId="10" borderId="1" xfId="3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43" fontId="6" fillId="10" borderId="1" xfId="3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7" borderId="7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/>
    </xf>
    <xf numFmtId="0" fontId="14" fillId="8" borderId="4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right" vertical="center" wrapText="1"/>
    </xf>
    <xf numFmtId="0" fontId="8" fillId="8" borderId="6" xfId="0" applyFont="1" applyFill="1" applyBorder="1" applyAlignment="1">
      <alignment horizontal="right" vertical="center" wrapText="1"/>
    </xf>
  </cellXfs>
  <cellStyles count="4">
    <cellStyle name="Comma" xfId="3" builtinId="3"/>
    <cellStyle name="Normal" xfId="0" builtinId="0"/>
    <cellStyle name="Normal 2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zoomScale="90" zoomScaleNormal="90" workbookViewId="0">
      <pane xSplit="3" ySplit="3" topLeftCell="I21" activePane="bottomRight" state="frozen"/>
      <selection pane="topRight" activeCell="D1" sqref="D1"/>
      <selection pane="bottomLeft" activeCell="A2" sqref="A2"/>
      <selection pane="bottomRight" activeCell="X25" sqref="X25"/>
    </sheetView>
  </sheetViews>
  <sheetFormatPr defaultRowHeight="14.4" x14ac:dyDescent="0.3"/>
  <cols>
    <col min="1" max="1" width="2.5546875" customWidth="1"/>
    <col min="2" max="2" width="6.5546875" customWidth="1"/>
    <col min="3" max="3" width="18.5546875" customWidth="1"/>
    <col min="5" max="5" width="11.77734375" customWidth="1"/>
    <col min="6" max="6" width="7.21875" customWidth="1"/>
    <col min="7" max="7" width="10.21875" customWidth="1"/>
    <col min="8" max="8" width="14.21875" customWidth="1"/>
    <col min="9" max="9" width="12.21875" customWidth="1"/>
    <col min="10" max="11" width="7.77734375" customWidth="1"/>
    <col min="12" max="12" width="9.5546875" customWidth="1"/>
    <col min="13" max="13" width="9.77734375" customWidth="1"/>
    <col min="14" max="14" width="11.44140625" customWidth="1"/>
    <col min="15" max="15" width="8.77734375" customWidth="1"/>
    <col min="16" max="16" width="9.44140625" customWidth="1"/>
    <col min="17" max="17" width="9.21875" customWidth="1"/>
    <col min="18" max="18" width="12.21875" customWidth="1"/>
    <col min="19" max="19" width="7.21875" customWidth="1"/>
    <col min="20" max="20" width="5.77734375" customWidth="1"/>
    <col min="21" max="21" width="6.77734375" customWidth="1"/>
    <col min="24" max="24" width="17.44140625" customWidth="1"/>
  </cols>
  <sheetData>
    <row r="1" spans="1:24" hidden="1" x14ac:dyDescent="0.3">
      <c r="R1" s="57"/>
      <c r="S1" s="57"/>
      <c r="T1" s="57"/>
      <c r="U1" s="57"/>
      <c r="V1" s="57"/>
      <c r="W1" s="57"/>
      <c r="X1" s="57"/>
    </row>
    <row r="2" spans="1:24" hidden="1" x14ac:dyDescent="0.3"/>
    <row r="3" spans="1:24" s="1" customFormat="1" ht="65.55" customHeight="1" x14ac:dyDescent="0.3">
      <c r="A3" s="2" t="s">
        <v>0</v>
      </c>
      <c r="B3" s="3" t="s">
        <v>1</v>
      </c>
      <c r="C3" s="3" t="s">
        <v>2</v>
      </c>
      <c r="D3" s="2" t="s">
        <v>3</v>
      </c>
      <c r="E3" s="2" t="s">
        <v>4</v>
      </c>
      <c r="F3" s="60" t="s">
        <v>5</v>
      </c>
      <c r="G3" s="60"/>
      <c r="H3" s="19" t="s">
        <v>6</v>
      </c>
      <c r="I3" s="19" t="s">
        <v>7</v>
      </c>
      <c r="J3" s="19" t="s">
        <v>8</v>
      </c>
      <c r="K3" s="19" t="s">
        <v>9</v>
      </c>
      <c r="L3" s="4" t="s">
        <v>10</v>
      </c>
      <c r="M3" s="19" t="s">
        <v>11</v>
      </c>
      <c r="N3" s="4" t="s">
        <v>12</v>
      </c>
      <c r="O3" s="19" t="s">
        <v>13</v>
      </c>
      <c r="P3" s="4" t="s">
        <v>14</v>
      </c>
      <c r="Q3" s="19" t="s">
        <v>15</v>
      </c>
      <c r="R3" s="4" t="s">
        <v>16</v>
      </c>
      <c r="S3" s="19" t="s">
        <v>17</v>
      </c>
      <c r="T3" s="19" t="s">
        <v>18</v>
      </c>
      <c r="U3" s="21" t="s">
        <v>19</v>
      </c>
      <c r="V3" s="22" t="s">
        <v>20</v>
      </c>
      <c r="W3" s="21" t="s">
        <v>21</v>
      </c>
      <c r="X3" s="21" t="s">
        <v>141</v>
      </c>
    </row>
    <row r="4" spans="1:24" ht="55.2" x14ac:dyDescent="0.3">
      <c r="A4" s="5" t="s">
        <v>22</v>
      </c>
      <c r="B4" s="6" t="s">
        <v>74</v>
      </c>
      <c r="C4" s="6" t="s">
        <v>128</v>
      </c>
      <c r="D4" s="7" t="s">
        <v>129</v>
      </c>
      <c r="E4" s="31"/>
      <c r="F4" s="32" t="s">
        <v>79</v>
      </c>
      <c r="G4" s="32" t="s">
        <v>130</v>
      </c>
      <c r="H4" s="33" t="s">
        <v>23</v>
      </c>
      <c r="I4" s="33">
        <v>100</v>
      </c>
      <c r="J4" s="34">
        <v>0</v>
      </c>
      <c r="K4" s="34">
        <v>0</v>
      </c>
      <c r="L4" s="35" t="s">
        <v>24</v>
      </c>
      <c r="M4" s="37">
        <v>5231.3</v>
      </c>
      <c r="N4" s="35" t="s">
        <v>25</v>
      </c>
      <c r="O4" s="35" t="s">
        <v>146</v>
      </c>
      <c r="P4" s="35" t="s">
        <v>35</v>
      </c>
      <c r="Q4" s="33">
        <v>2700</v>
      </c>
      <c r="R4" s="35" t="s">
        <v>41</v>
      </c>
      <c r="S4" s="35" t="s">
        <v>26</v>
      </c>
      <c r="T4" s="34" t="s">
        <v>26</v>
      </c>
      <c r="U4" s="23" t="s">
        <v>27</v>
      </c>
      <c r="V4" s="50">
        <v>6527</v>
      </c>
      <c r="W4" s="48">
        <v>1</v>
      </c>
      <c r="X4" s="49">
        <f>V4*W4</f>
        <v>6527</v>
      </c>
    </row>
    <row r="5" spans="1:24" ht="41.4" x14ac:dyDescent="0.3">
      <c r="A5" s="5" t="s">
        <v>22</v>
      </c>
      <c r="B5" s="6" t="s">
        <v>74</v>
      </c>
      <c r="C5" s="6" t="s">
        <v>75</v>
      </c>
      <c r="D5" s="7" t="s">
        <v>76</v>
      </c>
      <c r="E5" s="31">
        <v>48017</v>
      </c>
      <c r="F5" s="32" t="s">
        <v>77</v>
      </c>
      <c r="G5" s="32" t="s">
        <v>78</v>
      </c>
      <c r="H5" s="33" t="s">
        <v>23</v>
      </c>
      <c r="I5" s="33">
        <v>35</v>
      </c>
      <c r="J5" s="34">
        <v>0</v>
      </c>
      <c r="K5" s="34">
        <v>0</v>
      </c>
      <c r="L5" s="35" t="s">
        <v>24</v>
      </c>
      <c r="M5" s="33">
        <v>345.79</v>
      </c>
      <c r="N5" s="35" t="s">
        <v>25</v>
      </c>
      <c r="O5" s="36" t="s">
        <v>24</v>
      </c>
      <c r="P5" s="36" t="s">
        <v>24</v>
      </c>
      <c r="Q5" s="33">
        <v>0</v>
      </c>
      <c r="R5" s="34">
        <v>0</v>
      </c>
      <c r="S5" s="33" t="s">
        <v>26</v>
      </c>
      <c r="T5" s="33" t="s">
        <v>26</v>
      </c>
      <c r="U5" s="23" t="s">
        <v>27</v>
      </c>
      <c r="V5" s="45">
        <v>511</v>
      </c>
      <c r="W5" s="48">
        <v>1</v>
      </c>
      <c r="X5" s="49">
        <f t="shared" ref="X5:X6" si="0">V5*W5</f>
        <v>511</v>
      </c>
    </row>
    <row r="6" spans="1:24" ht="55.2" x14ac:dyDescent="0.3">
      <c r="A6" s="43" t="s">
        <v>22</v>
      </c>
      <c r="B6" s="42" t="s">
        <v>74</v>
      </c>
      <c r="C6" s="43" t="s">
        <v>131</v>
      </c>
      <c r="D6" s="42" t="s">
        <v>132</v>
      </c>
      <c r="E6" s="33">
        <v>44001</v>
      </c>
      <c r="F6" s="34" t="s">
        <v>133</v>
      </c>
      <c r="G6" s="34"/>
      <c r="H6" s="33" t="s">
        <v>23</v>
      </c>
      <c r="I6" s="33">
        <v>19</v>
      </c>
      <c r="J6" s="33">
        <v>0</v>
      </c>
      <c r="K6" s="34">
        <v>0</v>
      </c>
      <c r="L6" s="34">
        <v>0</v>
      </c>
      <c r="M6" s="34">
        <v>93.61</v>
      </c>
      <c r="N6" s="35" t="s">
        <v>25</v>
      </c>
      <c r="O6" s="34">
        <v>0</v>
      </c>
      <c r="P6" s="34">
        <v>0</v>
      </c>
      <c r="Q6" s="34">
        <v>0</v>
      </c>
      <c r="R6" s="34">
        <v>0</v>
      </c>
      <c r="S6" s="34" t="s">
        <v>26</v>
      </c>
      <c r="T6" s="34" t="s">
        <v>26</v>
      </c>
      <c r="U6" s="23" t="s">
        <v>27</v>
      </c>
      <c r="V6" s="50">
        <v>274</v>
      </c>
      <c r="W6" s="48">
        <v>1</v>
      </c>
      <c r="X6" s="49">
        <f t="shared" si="0"/>
        <v>274</v>
      </c>
    </row>
    <row r="7" spans="1:24" ht="55.2" x14ac:dyDescent="0.3">
      <c r="A7" s="8" t="s">
        <v>36</v>
      </c>
      <c r="B7" s="9" t="s">
        <v>74</v>
      </c>
      <c r="C7" s="9" t="s">
        <v>80</v>
      </c>
      <c r="D7" s="10" t="s">
        <v>95</v>
      </c>
      <c r="E7" s="31">
        <v>46005</v>
      </c>
      <c r="F7" s="32" t="s">
        <v>30</v>
      </c>
      <c r="G7" s="32" t="s">
        <v>39</v>
      </c>
      <c r="H7" s="33" t="s">
        <v>23</v>
      </c>
      <c r="I7" s="33">
        <v>16</v>
      </c>
      <c r="J7" s="34" t="s">
        <v>32</v>
      </c>
      <c r="K7" s="34">
        <v>0</v>
      </c>
      <c r="L7" s="35" t="s">
        <v>24</v>
      </c>
      <c r="M7" s="33">
        <v>263.66000000000003</v>
      </c>
      <c r="N7" s="35" t="s">
        <v>28</v>
      </c>
      <c r="O7" s="36" t="s">
        <v>24</v>
      </c>
      <c r="P7" s="36" t="s">
        <v>24</v>
      </c>
      <c r="Q7" s="33">
        <v>0</v>
      </c>
      <c r="R7" s="34">
        <v>0</v>
      </c>
      <c r="S7" s="33" t="s">
        <v>26</v>
      </c>
      <c r="T7" s="33" t="s">
        <v>26</v>
      </c>
      <c r="U7" s="25" t="s">
        <v>27</v>
      </c>
      <c r="V7" s="45">
        <v>296</v>
      </c>
      <c r="W7" s="48">
        <v>1</v>
      </c>
      <c r="X7" s="49">
        <f>V7*W7</f>
        <v>296</v>
      </c>
    </row>
    <row r="8" spans="1:24" ht="41.4" x14ac:dyDescent="0.3">
      <c r="A8" s="8" t="s">
        <v>36</v>
      </c>
      <c r="B8" s="9" t="s">
        <v>74</v>
      </c>
      <c r="C8" s="9" t="s">
        <v>86</v>
      </c>
      <c r="D8" s="10" t="s">
        <v>87</v>
      </c>
      <c r="E8" s="31">
        <v>48009</v>
      </c>
      <c r="F8" s="32" t="s">
        <v>37</v>
      </c>
      <c r="G8" s="32" t="s">
        <v>38</v>
      </c>
      <c r="H8" s="33" t="s">
        <v>23</v>
      </c>
      <c r="I8" s="33">
        <v>3</v>
      </c>
      <c r="J8" s="34">
        <v>0</v>
      </c>
      <c r="K8" s="34">
        <v>0</v>
      </c>
      <c r="L8" s="35" t="s">
        <v>24</v>
      </c>
      <c r="M8" s="33">
        <v>122</v>
      </c>
      <c r="N8" s="35" t="s">
        <v>28</v>
      </c>
      <c r="O8" s="36" t="s">
        <v>24</v>
      </c>
      <c r="P8" s="36" t="s">
        <v>24</v>
      </c>
      <c r="Q8" s="33">
        <v>0</v>
      </c>
      <c r="R8" s="34">
        <v>0</v>
      </c>
      <c r="S8" s="33" t="s">
        <v>26</v>
      </c>
      <c r="T8" s="33" t="s">
        <v>26</v>
      </c>
      <c r="U8" s="25" t="s">
        <v>27</v>
      </c>
      <c r="V8" s="45">
        <v>225</v>
      </c>
      <c r="W8" s="48">
        <v>1</v>
      </c>
      <c r="X8" s="49">
        <f t="shared" ref="X8:X27" si="1">V8*W8</f>
        <v>225</v>
      </c>
    </row>
    <row r="9" spans="1:24" ht="41.4" x14ac:dyDescent="0.3">
      <c r="A9" s="8" t="s">
        <v>36</v>
      </c>
      <c r="B9" s="9" t="s">
        <v>74</v>
      </c>
      <c r="C9" s="9" t="s">
        <v>84</v>
      </c>
      <c r="D9" s="10" t="s">
        <v>85</v>
      </c>
      <c r="E9" s="31">
        <v>48005</v>
      </c>
      <c r="F9" s="32" t="s">
        <v>37</v>
      </c>
      <c r="G9" s="32" t="s">
        <v>38</v>
      </c>
      <c r="H9" s="33" t="s">
        <v>23</v>
      </c>
      <c r="I9" s="33">
        <v>4</v>
      </c>
      <c r="J9" s="34">
        <v>0</v>
      </c>
      <c r="K9" s="34">
        <v>0</v>
      </c>
      <c r="L9" s="35" t="s">
        <v>24</v>
      </c>
      <c r="M9" s="33">
        <v>112.17</v>
      </c>
      <c r="N9" s="35" t="s">
        <v>28</v>
      </c>
      <c r="O9" s="36" t="s">
        <v>24</v>
      </c>
      <c r="P9" s="36" t="s">
        <v>24</v>
      </c>
      <c r="Q9" s="33">
        <v>0</v>
      </c>
      <c r="R9" s="34">
        <v>0</v>
      </c>
      <c r="S9" s="33" t="s">
        <v>26</v>
      </c>
      <c r="T9" s="33" t="s">
        <v>26</v>
      </c>
      <c r="U9" s="25" t="s">
        <v>27</v>
      </c>
      <c r="V9" s="45">
        <v>225</v>
      </c>
      <c r="W9" s="48">
        <v>1</v>
      </c>
      <c r="X9" s="49">
        <f t="shared" si="1"/>
        <v>225</v>
      </c>
    </row>
    <row r="10" spans="1:24" ht="55.2" x14ac:dyDescent="0.3">
      <c r="A10" s="8" t="s">
        <v>36</v>
      </c>
      <c r="B10" s="9" t="s">
        <v>74</v>
      </c>
      <c r="C10" s="9" t="s">
        <v>88</v>
      </c>
      <c r="D10" s="10" t="s">
        <v>89</v>
      </c>
      <c r="E10" s="31">
        <v>47019</v>
      </c>
      <c r="F10" s="32" t="s">
        <v>83</v>
      </c>
      <c r="G10" s="32"/>
      <c r="H10" s="33" t="s">
        <v>23</v>
      </c>
      <c r="I10" s="33">
        <v>4</v>
      </c>
      <c r="J10" s="34">
        <v>0</v>
      </c>
      <c r="K10" s="34">
        <v>0</v>
      </c>
      <c r="L10" s="35" t="s">
        <v>24</v>
      </c>
      <c r="M10" s="33">
        <v>156.97999999999999</v>
      </c>
      <c r="N10" s="35" t="s">
        <v>28</v>
      </c>
      <c r="O10" s="36" t="s">
        <v>24</v>
      </c>
      <c r="P10" s="36" t="s">
        <v>24</v>
      </c>
      <c r="Q10" s="33">
        <v>0</v>
      </c>
      <c r="R10" s="34">
        <v>0</v>
      </c>
      <c r="S10" s="33" t="s">
        <v>26</v>
      </c>
      <c r="T10" s="33" t="s">
        <v>26</v>
      </c>
      <c r="U10" s="25" t="s">
        <v>27</v>
      </c>
      <c r="V10" s="45">
        <v>267</v>
      </c>
      <c r="W10" s="48">
        <v>1</v>
      </c>
      <c r="X10" s="49">
        <f t="shared" si="1"/>
        <v>267</v>
      </c>
    </row>
    <row r="11" spans="1:24" ht="69" x14ac:dyDescent="0.3">
      <c r="A11" s="8" t="s">
        <v>36</v>
      </c>
      <c r="B11" s="9" t="s">
        <v>74</v>
      </c>
      <c r="C11" s="9" t="s">
        <v>81</v>
      </c>
      <c r="D11" s="10" t="s">
        <v>82</v>
      </c>
      <c r="E11" s="31">
        <v>44051</v>
      </c>
      <c r="F11" s="32" t="s">
        <v>83</v>
      </c>
      <c r="G11" s="32"/>
      <c r="H11" s="33" t="s">
        <v>23</v>
      </c>
      <c r="I11" s="33">
        <v>6</v>
      </c>
      <c r="J11" s="34">
        <v>0</v>
      </c>
      <c r="K11" s="34">
        <v>0</v>
      </c>
      <c r="L11" s="35" t="s">
        <v>24</v>
      </c>
      <c r="M11" s="34">
        <v>255</v>
      </c>
      <c r="N11" s="35" t="s">
        <v>28</v>
      </c>
      <c r="O11" s="36" t="s">
        <v>24</v>
      </c>
      <c r="P11" s="36" t="s">
        <v>24</v>
      </c>
      <c r="Q11" s="33">
        <v>0</v>
      </c>
      <c r="R11" s="34">
        <v>0</v>
      </c>
      <c r="S11" s="33" t="s">
        <v>26</v>
      </c>
      <c r="T11" s="33" t="s">
        <v>26</v>
      </c>
      <c r="U11" s="25" t="s">
        <v>27</v>
      </c>
      <c r="V11" s="45">
        <v>291</v>
      </c>
      <c r="W11" s="48">
        <v>1</v>
      </c>
      <c r="X11" s="49">
        <f t="shared" si="1"/>
        <v>291</v>
      </c>
    </row>
    <row r="12" spans="1:24" ht="55.2" x14ac:dyDescent="0.3">
      <c r="A12" s="11" t="s">
        <v>40</v>
      </c>
      <c r="B12" s="12" t="s">
        <v>74</v>
      </c>
      <c r="C12" s="12" t="s">
        <v>134</v>
      </c>
      <c r="D12" s="13" t="s">
        <v>135</v>
      </c>
      <c r="E12" s="31">
        <v>46005</v>
      </c>
      <c r="F12" s="32" t="s">
        <v>30</v>
      </c>
      <c r="G12" s="32" t="s">
        <v>39</v>
      </c>
      <c r="H12" s="33" t="s">
        <v>23</v>
      </c>
      <c r="I12" s="33">
        <v>13</v>
      </c>
      <c r="J12" s="34" t="s">
        <v>32</v>
      </c>
      <c r="K12" s="34">
        <v>0</v>
      </c>
      <c r="L12" s="35" t="s">
        <v>24</v>
      </c>
      <c r="M12" s="34">
        <v>131.16999999999999</v>
      </c>
      <c r="N12" s="36" t="s">
        <v>35</v>
      </c>
      <c r="O12" s="36" t="s">
        <v>24</v>
      </c>
      <c r="P12" s="36" t="s">
        <v>24</v>
      </c>
      <c r="Q12" s="33">
        <v>50</v>
      </c>
      <c r="R12" s="36" t="s">
        <v>41</v>
      </c>
      <c r="S12" s="36" t="s">
        <v>26</v>
      </c>
      <c r="T12" s="34" t="s">
        <v>26</v>
      </c>
      <c r="U12" s="26" t="s">
        <v>27</v>
      </c>
      <c r="V12" s="50">
        <v>265</v>
      </c>
      <c r="W12" s="48">
        <v>1</v>
      </c>
      <c r="X12" s="49">
        <f t="shared" si="1"/>
        <v>265</v>
      </c>
    </row>
    <row r="13" spans="1:24" ht="69" x14ac:dyDescent="0.3">
      <c r="A13" s="11" t="s">
        <v>40</v>
      </c>
      <c r="B13" s="12" t="s">
        <v>74</v>
      </c>
      <c r="C13" s="12" t="s">
        <v>136</v>
      </c>
      <c r="D13" s="13" t="s">
        <v>137</v>
      </c>
      <c r="E13" s="31">
        <v>47001</v>
      </c>
      <c r="F13" s="32" t="s">
        <v>37</v>
      </c>
      <c r="G13" s="32" t="s">
        <v>138</v>
      </c>
      <c r="H13" s="33" t="s">
        <v>23</v>
      </c>
      <c r="I13" s="33">
        <v>3</v>
      </c>
      <c r="J13" s="34">
        <v>0</v>
      </c>
      <c r="K13" s="34">
        <v>90</v>
      </c>
      <c r="L13" s="35" t="s">
        <v>28</v>
      </c>
      <c r="M13" s="34">
        <v>0</v>
      </c>
      <c r="N13" s="36" t="s">
        <v>24</v>
      </c>
      <c r="O13" s="36" t="s">
        <v>24</v>
      </c>
      <c r="P13" s="36" t="s">
        <v>24</v>
      </c>
      <c r="Q13" s="34">
        <v>0</v>
      </c>
      <c r="R13" s="36" t="s">
        <v>24</v>
      </c>
      <c r="S13" s="36" t="s">
        <v>26</v>
      </c>
      <c r="T13" s="34" t="s">
        <v>26</v>
      </c>
      <c r="U13" s="26" t="s">
        <v>27</v>
      </c>
      <c r="V13" s="50">
        <v>210</v>
      </c>
      <c r="W13" s="48">
        <v>1</v>
      </c>
      <c r="X13" s="49">
        <f t="shared" si="1"/>
        <v>210</v>
      </c>
    </row>
    <row r="14" spans="1:24" ht="69" x14ac:dyDescent="0.3">
      <c r="A14" s="11" t="s">
        <v>40</v>
      </c>
      <c r="B14" s="12" t="s">
        <v>74</v>
      </c>
      <c r="C14" s="12" t="s">
        <v>139</v>
      </c>
      <c r="D14" s="13" t="s">
        <v>140</v>
      </c>
      <c r="E14" s="31">
        <v>45010</v>
      </c>
      <c r="F14" s="32" t="s">
        <v>30</v>
      </c>
      <c r="G14" s="32" t="s">
        <v>39</v>
      </c>
      <c r="H14" s="33" t="s">
        <v>23</v>
      </c>
      <c r="I14" s="33">
        <v>4</v>
      </c>
      <c r="J14" s="34">
        <v>0</v>
      </c>
      <c r="K14" s="34">
        <v>0</v>
      </c>
      <c r="L14" s="35" t="s">
        <v>28</v>
      </c>
      <c r="M14" s="34">
        <v>56.33</v>
      </c>
      <c r="N14" s="36" t="s">
        <v>28</v>
      </c>
      <c r="O14" s="36" t="s">
        <v>24</v>
      </c>
      <c r="P14" s="36" t="s">
        <v>24</v>
      </c>
      <c r="Q14" s="33">
        <v>0</v>
      </c>
      <c r="R14" s="34">
        <v>0</v>
      </c>
      <c r="S14" s="34" t="s">
        <v>26</v>
      </c>
      <c r="T14" s="34" t="s">
        <v>26</v>
      </c>
      <c r="U14" s="26" t="s">
        <v>27</v>
      </c>
      <c r="V14" s="50">
        <v>215</v>
      </c>
      <c r="W14" s="48">
        <v>1</v>
      </c>
      <c r="X14" s="49">
        <f t="shared" si="1"/>
        <v>215</v>
      </c>
    </row>
    <row r="15" spans="1:24" ht="82.8" x14ac:dyDescent="0.3">
      <c r="A15" s="11" t="s">
        <v>40</v>
      </c>
      <c r="B15" s="12" t="s">
        <v>74</v>
      </c>
      <c r="C15" s="12" t="s">
        <v>98</v>
      </c>
      <c r="D15" s="13" t="s">
        <v>99</v>
      </c>
      <c r="E15" s="31">
        <v>53067</v>
      </c>
      <c r="F15" s="32" t="s">
        <v>100</v>
      </c>
      <c r="G15" s="32" t="s">
        <v>101</v>
      </c>
      <c r="H15" s="33" t="s">
        <v>33</v>
      </c>
      <c r="I15" s="33">
        <v>2</v>
      </c>
      <c r="J15" s="33">
        <v>0</v>
      </c>
      <c r="K15" s="34">
        <v>33.200000000000003</v>
      </c>
      <c r="L15" s="35" t="s">
        <v>28</v>
      </c>
      <c r="M15" s="34">
        <v>30</v>
      </c>
      <c r="N15" s="36" t="s">
        <v>35</v>
      </c>
      <c r="O15" s="36" t="s">
        <v>24</v>
      </c>
      <c r="P15" s="36" t="s">
        <v>24</v>
      </c>
      <c r="Q15" s="33">
        <v>0</v>
      </c>
      <c r="R15" s="34">
        <v>0</v>
      </c>
      <c r="S15" s="33" t="s">
        <v>26</v>
      </c>
      <c r="T15" s="33" t="s">
        <v>26</v>
      </c>
      <c r="U15" s="26" t="s">
        <v>27</v>
      </c>
      <c r="V15" s="45">
        <v>215</v>
      </c>
      <c r="W15" s="48">
        <v>1</v>
      </c>
      <c r="X15" s="49">
        <f t="shared" si="1"/>
        <v>215</v>
      </c>
    </row>
    <row r="16" spans="1:24" ht="69" x14ac:dyDescent="0.3">
      <c r="A16" s="11" t="s">
        <v>40</v>
      </c>
      <c r="B16" s="12" t="s">
        <v>74</v>
      </c>
      <c r="C16" s="12" t="s">
        <v>90</v>
      </c>
      <c r="D16" s="13" t="s">
        <v>91</v>
      </c>
      <c r="E16" s="31">
        <v>57001</v>
      </c>
      <c r="F16" s="32" t="s">
        <v>43</v>
      </c>
      <c r="G16" s="32" t="s">
        <v>42</v>
      </c>
      <c r="H16" s="33" t="s">
        <v>23</v>
      </c>
      <c r="I16" s="33">
        <v>38</v>
      </c>
      <c r="J16" s="34" t="s">
        <v>92</v>
      </c>
      <c r="K16" s="34">
        <v>78.84</v>
      </c>
      <c r="L16" s="35" t="s">
        <v>28</v>
      </c>
      <c r="M16" s="34">
        <v>164</v>
      </c>
      <c r="N16" s="36" t="s">
        <v>34</v>
      </c>
      <c r="O16" s="36" t="s">
        <v>24</v>
      </c>
      <c r="P16" s="36" t="s">
        <v>24</v>
      </c>
      <c r="Q16" s="33">
        <v>440</v>
      </c>
      <c r="R16" s="34">
        <v>5</v>
      </c>
      <c r="S16" s="33" t="s">
        <v>26</v>
      </c>
      <c r="T16" s="33" t="s">
        <v>26</v>
      </c>
      <c r="U16" s="26" t="s">
        <v>27</v>
      </c>
      <c r="V16" s="45">
        <v>506</v>
      </c>
      <c r="W16" s="48">
        <v>1</v>
      </c>
      <c r="X16" s="49">
        <f t="shared" si="1"/>
        <v>506</v>
      </c>
    </row>
    <row r="17" spans="1:28" ht="69" x14ac:dyDescent="0.3">
      <c r="A17" s="11" t="s">
        <v>40</v>
      </c>
      <c r="B17" s="12" t="s">
        <v>74</v>
      </c>
      <c r="C17" s="12" t="s">
        <v>93</v>
      </c>
      <c r="D17" s="13" t="s">
        <v>94</v>
      </c>
      <c r="E17" s="31">
        <v>59001</v>
      </c>
      <c r="F17" s="32" t="s">
        <v>43</v>
      </c>
      <c r="G17" s="32" t="s">
        <v>42</v>
      </c>
      <c r="H17" s="33" t="s">
        <v>23</v>
      </c>
      <c r="I17" s="33">
        <v>19</v>
      </c>
      <c r="J17" s="34" t="s">
        <v>32</v>
      </c>
      <c r="K17" s="34">
        <v>65</v>
      </c>
      <c r="L17" s="35" t="s">
        <v>28</v>
      </c>
      <c r="M17" s="34">
        <v>125</v>
      </c>
      <c r="N17" s="36" t="s">
        <v>28</v>
      </c>
      <c r="O17" s="36" t="s">
        <v>24</v>
      </c>
      <c r="P17" s="36" t="s">
        <v>24</v>
      </c>
      <c r="Q17" s="33">
        <v>260</v>
      </c>
      <c r="R17" s="34">
        <v>5</v>
      </c>
      <c r="S17" s="33" t="s">
        <v>26</v>
      </c>
      <c r="T17" s="33" t="s">
        <v>26</v>
      </c>
      <c r="U17" s="26" t="s">
        <v>27</v>
      </c>
      <c r="V17" s="45">
        <v>456</v>
      </c>
      <c r="W17" s="48">
        <v>1</v>
      </c>
      <c r="X17" s="49">
        <f t="shared" si="1"/>
        <v>456</v>
      </c>
    </row>
    <row r="18" spans="1:28" ht="55.2" x14ac:dyDescent="0.3">
      <c r="A18" s="11" t="s">
        <v>40</v>
      </c>
      <c r="B18" s="12" t="s">
        <v>74</v>
      </c>
      <c r="C18" s="12" t="s">
        <v>96</v>
      </c>
      <c r="D18" s="13" t="s">
        <v>97</v>
      </c>
      <c r="E18" s="31">
        <v>49001</v>
      </c>
      <c r="F18" s="32" t="s">
        <v>30</v>
      </c>
      <c r="G18" s="32" t="s">
        <v>39</v>
      </c>
      <c r="H18" s="33" t="s">
        <v>23</v>
      </c>
      <c r="I18" s="33">
        <v>22</v>
      </c>
      <c r="J18" s="34">
        <v>0</v>
      </c>
      <c r="K18" s="34">
        <v>105.62</v>
      </c>
      <c r="L18" s="35" t="s">
        <v>28</v>
      </c>
      <c r="M18" s="34">
        <v>205.83</v>
      </c>
      <c r="N18" s="36" t="s">
        <v>34</v>
      </c>
      <c r="O18" s="36" t="s">
        <v>24</v>
      </c>
      <c r="P18" s="36" t="s">
        <v>24</v>
      </c>
      <c r="Q18" s="33">
        <v>150</v>
      </c>
      <c r="R18" s="34">
        <v>5</v>
      </c>
      <c r="S18" s="33" t="s">
        <v>26</v>
      </c>
      <c r="T18" s="33" t="s">
        <v>26</v>
      </c>
      <c r="U18" s="26" t="s">
        <v>27</v>
      </c>
      <c r="V18" s="45">
        <v>390</v>
      </c>
      <c r="W18" s="48">
        <v>1</v>
      </c>
      <c r="X18" s="49">
        <f t="shared" si="1"/>
        <v>390</v>
      </c>
    </row>
    <row r="19" spans="1:28" ht="55.2" x14ac:dyDescent="0.3">
      <c r="A19" s="11" t="s">
        <v>40</v>
      </c>
      <c r="B19" s="12" t="s">
        <v>74</v>
      </c>
      <c r="C19" s="12" t="s">
        <v>102</v>
      </c>
      <c r="D19" s="13" t="s">
        <v>103</v>
      </c>
      <c r="E19" s="31">
        <v>60001</v>
      </c>
      <c r="F19" s="32" t="s">
        <v>43</v>
      </c>
      <c r="G19" s="32" t="s">
        <v>42</v>
      </c>
      <c r="H19" s="33" t="s">
        <v>23</v>
      </c>
      <c r="I19" s="33">
        <v>18</v>
      </c>
      <c r="J19" s="34" t="s">
        <v>32</v>
      </c>
      <c r="K19" s="34">
        <v>61.48</v>
      </c>
      <c r="L19" s="35" t="s">
        <v>28</v>
      </c>
      <c r="M19" s="34">
        <v>199.51</v>
      </c>
      <c r="N19" s="36" t="s">
        <v>28</v>
      </c>
      <c r="O19" s="36" t="s">
        <v>24</v>
      </c>
      <c r="P19" s="36" t="s">
        <v>24</v>
      </c>
      <c r="Q19" s="33">
        <v>700</v>
      </c>
      <c r="R19" s="36" t="s">
        <v>41</v>
      </c>
      <c r="S19" s="33" t="s">
        <v>26</v>
      </c>
      <c r="T19" s="33" t="s">
        <v>26</v>
      </c>
      <c r="U19" s="26" t="s">
        <v>27</v>
      </c>
      <c r="V19" s="45">
        <v>432</v>
      </c>
      <c r="W19" s="48">
        <v>1</v>
      </c>
      <c r="X19" s="49">
        <f t="shared" si="1"/>
        <v>432</v>
      </c>
    </row>
    <row r="20" spans="1:28" ht="55.2" x14ac:dyDescent="0.3">
      <c r="A20" s="11" t="s">
        <v>40</v>
      </c>
      <c r="B20" s="12" t="s">
        <v>74</v>
      </c>
      <c r="C20" s="12" t="s">
        <v>104</v>
      </c>
      <c r="D20" s="13" t="s">
        <v>105</v>
      </c>
      <c r="E20" s="31">
        <v>51001</v>
      </c>
      <c r="F20" s="32" t="s">
        <v>30</v>
      </c>
      <c r="G20" s="32" t="s">
        <v>39</v>
      </c>
      <c r="H20" s="33" t="s">
        <v>23</v>
      </c>
      <c r="I20" s="33">
        <v>28</v>
      </c>
      <c r="J20" s="34">
        <v>0</v>
      </c>
      <c r="K20" s="34">
        <v>86</v>
      </c>
      <c r="L20" s="35" t="s">
        <v>28</v>
      </c>
      <c r="M20" s="34">
        <v>140</v>
      </c>
      <c r="N20" s="35" t="s">
        <v>28</v>
      </c>
      <c r="O20" s="36" t="s">
        <v>24</v>
      </c>
      <c r="P20" s="36" t="s">
        <v>24</v>
      </c>
      <c r="Q20" s="33">
        <v>580</v>
      </c>
      <c r="R20" s="34">
        <v>5</v>
      </c>
      <c r="S20" s="33" t="s">
        <v>26</v>
      </c>
      <c r="T20" s="33" t="s">
        <v>26</v>
      </c>
      <c r="U20" s="26" t="s">
        <v>27</v>
      </c>
      <c r="V20" s="45">
        <v>445</v>
      </c>
      <c r="W20" s="46">
        <v>1</v>
      </c>
      <c r="X20" s="47">
        <f t="shared" si="1"/>
        <v>445</v>
      </c>
    </row>
    <row r="21" spans="1:28" ht="55.2" x14ac:dyDescent="0.3">
      <c r="A21" s="11" t="s">
        <v>40</v>
      </c>
      <c r="B21" s="12" t="s">
        <v>74</v>
      </c>
      <c r="C21" s="12" t="s">
        <v>106</v>
      </c>
      <c r="D21" s="13" t="s">
        <v>107</v>
      </c>
      <c r="E21" s="31">
        <v>50019</v>
      </c>
      <c r="F21" s="32" t="s">
        <v>30</v>
      </c>
      <c r="G21" s="32" t="s">
        <v>108</v>
      </c>
      <c r="H21" s="33" t="s">
        <v>23</v>
      </c>
      <c r="I21" s="33">
        <v>13</v>
      </c>
      <c r="J21" s="34">
        <v>0</v>
      </c>
      <c r="K21" s="34">
        <v>72.84</v>
      </c>
      <c r="L21" s="35" t="s">
        <v>28</v>
      </c>
      <c r="M21" s="34">
        <v>122</v>
      </c>
      <c r="N21" s="35" t="s">
        <v>28</v>
      </c>
      <c r="O21" s="36" t="s">
        <v>24</v>
      </c>
      <c r="P21" s="36" t="s">
        <v>24</v>
      </c>
      <c r="Q21" s="33">
        <v>300</v>
      </c>
      <c r="R21" s="34">
        <v>5</v>
      </c>
      <c r="S21" s="33" t="s">
        <v>26</v>
      </c>
      <c r="T21" s="33" t="s">
        <v>26</v>
      </c>
      <c r="U21" s="26" t="s">
        <v>27</v>
      </c>
      <c r="V21" s="45">
        <v>306</v>
      </c>
      <c r="W21" s="48">
        <v>1</v>
      </c>
      <c r="X21" s="49">
        <f t="shared" si="1"/>
        <v>306</v>
      </c>
      <c r="AA21" s="44"/>
      <c r="AB21" s="44"/>
    </row>
    <row r="22" spans="1:28" ht="55.2" x14ac:dyDescent="0.3">
      <c r="A22" s="11" t="s">
        <v>40</v>
      </c>
      <c r="B22" s="12" t="s">
        <v>74</v>
      </c>
      <c r="C22" s="12" t="s">
        <v>109</v>
      </c>
      <c r="D22" s="13" t="s">
        <v>110</v>
      </c>
      <c r="E22" s="31">
        <v>50001</v>
      </c>
      <c r="F22" s="32" t="s">
        <v>30</v>
      </c>
      <c r="G22" s="32" t="s">
        <v>39</v>
      </c>
      <c r="H22" s="33" t="s">
        <v>23</v>
      </c>
      <c r="I22" s="33">
        <v>11</v>
      </c>
      <c r="J22" s="34">
        <v>0</v>
      </c>
      <c r="K22" s="34">
        <v>70</v>
      </c>
      <c r="L22" s="35" t="s">
        <v>28</v>
      </c>
      <c r="M22" s="34">
        <v>155</v>
      </c>
      <c r="N22" s="36" t="s">
        <v>35</v>
      </c>
      <c r="O22" s="36" t="s">
        <v>24</v>
      </c>
      <c r="P22" s="36" t="s">
        <v>24</v>
      </c>
      <c r="Q22" s="33">
        <v>20</v>
      </c>
      <c r="R22" s="36" t="s">
        <v>41</v>
      </c>
      <c r="S22" s="33" t="s">
        <v>26</v>
      </c>
      <c r="T22" s="33" t="s">
        <v>26</v>
      </c>
      <c r="U22" s="26" t="s">
        <v>27</v>
      </c>
      <c r="V22" s="45">
        <v>245</v>
      </c>
      <c r="W22" s="48">
        <v>1</v>
      </c>
      <c r="X22" s="49">
        <f t="shared" si="1"/>
        <v>245</v>
      </c>
    </row>
    <row r="23" spans="1:28" ht="69" x14ac:dyDescent="0.3">
      <c r="A23" s="11" t="s">
        <v>40</v>
      </c>
      <c r="B23" s="12" t="s">
        <v>74</v>
      </c>
      <c r="C23" s="12" t="s">
        <v>111</v>
      </c>
      <c r="D23" s="13" t="s">
        <v>112</v>
      </c>
      <c r="E23" s="31">
        <v>56001</v>
      </c>
      <c r="F23" s="32" t="s">
        <v>43</v>
      </c>
      <c r="G23" s="32" t="s">
        <v>42</v>
      </c>
      <c r="H23" s="33" t="s">
        <v>23</v>
      </c>
      <c r="I23" s="33">
        <v>21</v>
      </c>
      <c r="J23" s="34" t="s">
        <v>32</v>
      </c>
      <c r="K23" s="34">
        <v>69</v>
      </c>
      <c r="L23" s="35" t="s">
        <v>28</v>
      </c>
      <c r="M23" s="34">
        <v>150</v>
      </c>
      <c r="N23" s="36" t="s">
        <v>28</v>
      </c>
      <c r="O23" s="36" t="s">
        <v>24</v>
      </c>
      <c r="P23" s="36" t="s">
        <v>24</v>
      </c>
      <c r="Q23" s="33">
        <v>110</v>
      </c>
      <c r="R23" s="34">
        <v>5</v>
      </c>
      <c r="S23" s="33" t="s">
        <v>26</v>
      </c>
      <c r="T23" s="33" t="s">
        <v>26</v>
      </c>
      <c r="U23" s="26" t="s">
        <v>27</v>
      </c>
      <c r="V23" s="45">
        <v>382</v>
      </c>
      <c r="W23" s="48">
        <v>1</v>
      </c>
      <c r="X23" s="49">
        <f t="shared" si="1"/>
        <v>382</v>
      </c>
    </row>
    <row r="24" spans="1:28" ht="82.8" x14ac:dyDescent="0.3">
      <c r="A24" s="11" t="s">
        <v>40</v>
      </c>
      <c r="B24" s="12" t="s">
        <v>74</v>
      </c>
      <c r="C24" s="12" t="s">
        <v>113</v>
      </c>
      <c r="D24" s="13" t="s">
        <v>114</v>
      </c>
      <c r="E24" s="31">
        <v>53030</v>
      </c>
      <c r="F24" s="32" t="s">
        <v>115</v>
      </c>
      <c r="G24" s="32" t="s">
        <v>116</v>
      </c>
      <c r="H24" s="33" t="s">
        <v>23</v>
      </c>
      <c r="I24" s="33">
        <v>14</v>
      </c>
      <c r="J24" s="34" t="s">
        <v>32</v>
      </c>
      <c r="K24" s="34">
        <v>67</v>
      </c>
      <c r="L24" s="35" t="s">
        <v>28</v>
      </c>
      <c r="M24" s="34">
        <v>61</v>
      </c>
      <c r="N24" s="36" t="s">
        <v>34</v>
      </c>
      <c r="O24" s="36" t="s">
        <v>24</v>
      </c>
      <c r="P24" s="36" t="s">
        <v>24</v>
      </c>
      <c r="Q24" s="33">
        <v>250</v>
      </c>
      <c r="R24" s="34">
        <v>5</v>
      </c>
      <c r="S24" s="33" t="s">
        <v>26</v>
      </c>
      <c r="T24" s="33" t="s">
        <v>26</v>
      </c>
      <c r="U24" s="26" t="s">
        <v>27</v>
      </c>
      <c r="V24" s="45">
        <v>390</v>
      </c>
      <c r="W24" s="48">
        <v>1</v>
      </c>
      <c r="X24" s="49">
        <f t="shared" si="1"/>
        <v>390</v>
      </c>
    </row>
    <row r="25" spans="1:28" ht="62.25" customHeight="1" x14ac:dyDescent="0.3">
      <c r="A25" s="11" t="s">
        <v>40</v>
      </c>
      <c r="B25" s="12" t="s">
        <v>74</v>
      </c>
      <c r="C25" s="12" t="s">
        <v>117</v>
      </c>
      <c r="D25" s="13" t="s">
        <v>118</v>
      </c>
      <c r="E25" s="31">
        <v>55001</v>
      </c>
      <c r="F25" s="32" t="s">
        <v>43</v>
      </c>
      <c r="G25" s="32" t="s">
        <v>42</v>
      </c>
      <c r="H25" s="33" t="s">
        <v>23</v>
      </c>
      <c r="I25" s="33">
        <v>22</v>
      </c>
      <c r="J25" s="34" t="s">
        <v>32</v>
      </c>
      <c r="K25" s="34">
        <v>152</v>
      </c>
      <c r="L25" s="35" t="s">
        <v>28</v>
      </c>
      <c r="M25" s="34">
        <v>107</v>
      </c>
      <c r="N25" s="36" t="s">
        <v>34</v>
      </c>
      <c r="O25" s="36" t="s">
        <v>24</v>
      </c>
      <c r="P25" s="36" t="s">
        <v>24</v>
      </c>
      <c r="Q25" s="33">
        <v>56</v>
      </c>
      <c r="R25" s="34">
        <v>5</v>
      </c>
      <c r="S25" s="33" t="s">
        <v>26</v>
      </c>
      <c r="T25" s="33" t="s">
        <v>26</v>
      </c>
      <c r="U25" s="26" t="s">
        <v>27</v>
      </c>
      <c r="V25" s="45">
        <v>427</v>
      </c>
      <c r="W25" s="48">
        <v>1</v>
      </c>
      <c r="X25" s="49">
        <f t="shared" si="1"/>
        <v>427</v>
      </c>
    </row>
    <row r="26" spans="1:28" ht="56.25" customHeight="1" x14ac:dyDescent="0.3">
      <c r="A26" s="15" t="s">
        <v>29</v>
      </c>
      <c r="B26" s="16" t="s">
        <v>74</v>
      </c>
      <c r="C26" s="16" t="s">
        <v>119</v>
      </c>
      <c r="D26" s="17" t="s">
        <v>120</v>
      </c>
      <c r="E26" s="31">
        <v>45009</v>
      </c>
      <c r="F26" s="32" t="s">
        <v>121</v>
      </c>
      <c r="G26" s="32"/>
      <c r="H26" s="33" t="s">
        <v>23</v>
      </c>
      <c r="I26" s="33">
        <v>4</v>
      </c>
      <c r="J26" s="33">
        <v>0</v>
      </c>
      <c r="K26" s="34">
        <v>0</v>
      </c>
      <c r="L26" s="35" t="s">
        <v>24</v>
      </c>
      <c r="M26" s="33">
        <v>61.27</v>
      </c>
      <c r="N26" s="35" t="s">
        <v>28</v>
      </c>
      <c r="O26" s="36" t="s">
        <v>24</v>
      </c>
      <c r="P26" s="36" t="s">
        <v>24</v>
      </c>
      <c r="Q26" s="33">
        <v>150</v>
      </c>
      <c r="R26" s="36" t="s">
        <v>41</v>
      </c>
      <c r="S26" s="33" t="s">
        <v>26</v>
      </c>
      <c r="T26" s="33" t="s">
        <v>26</v>
      </c>
      <c r="U26" s="24" t="s">
        <v>27</v>
      </c>
      <c r="V26" s="45">
        <v>250</v>
      </c>
      <c r="W26" s="48">
        <v>1</v>
      </c>
      <c r="X26" s="49">
        <f t="shared" si="1"/>
        <v>250</v>
      </c>
    </row>
    <row r="27" spans="1:28" ht="72.75" customHeight="1" x14ac:dyDescent="0.3">
      <c r="A27" s="15" t="s">
        <v>29</v>
      </c>
      <c r="B27" s="16" t="s">
        <v>74</v>
      </c>
      <c r="C27" s="16" t="s">
        <v>122</v>
      </c>
      <c r="D27" s="17" t="s">
        <v>123</v>
      </c>
      <c r="E27" s="31">
        <v>52005</v>
      </c>
      <c r="F27" s="32" t="s">
        <v>31</v>
      </c>
      <c r="G27" s="32"/>
      <c r="H27" s="33" t="s">
        <v>23</v>
      </c>
      <c r="I27" s="33">
        <v>6</v>
      </c>
      <c r="J27" s="34">
        <v>0</v>
      </c>
      <c r="K27" s="34">
        <v>0</v>
      </c>
      <c r="L27" s="35" t="s">
        <v>24</v>
      </c>
      <c r="M27" s="33">
        <v>113.5</v>
      </c>
      <c r="N27" s="35" t="s">
        <v>28</v>
      </c>
      <c r="O27" s="36" t="s">
        <v>24</v>
      </c>
      <c r="P27" s="36" t="s">
        <v>24</v>
      </c>
      <c r="Q27" s="33">
        <v>114</v>
      </c>
      <c r="R27" s="36" t="s">
        <v>41</v>
      </c>
      <c r="S27" s="33" t="s">
        <v>26</v>
      </c>
      <c r="T27" s="33" t="s">
        <v>26</v>
      </c>
      <c r="U27" s="24" t="s">
        <v>27</v>
      </c>
      <c r="V27" s="45">
        <v>250</v>
      </c>
      <c r="W27" s="48">
        <v>1</v>
      </c>
      <c r="X27" s="49">
        <f t="shared" si="1"/>
        <v>250</v>
      </c>
    </row>
    <row r="28" spans="1:28" x14ac:dyDescent="0.3">
      <c r="A28" s="69" t="s">
        <v>142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30">
        <f>SUM(X4:X27)</f>
        <v>14000</v>
      </c>
    </row>
    <row r="30" spans="1:28" ht="15" customHeight="1" x14ac:dyDescent="0.3">
      <c r="A30" s="65" t="s">
        <v>44</v>
      </c>
      <c r="B30" s="66"/>
      <c r="C30" s="66"/>
      <c r="D30" s="66"/>
      <c r="E30" s="66"/>
      <c r="F30" s="66"/>
      <c r="G30" s="66"/>
      <c r="H30" s="66"/>
      <c r="I30" s="67"/>
    </row>
    <row r="31" spans="1:28" s="14" customFormat="1" ht="79.8" x14ac:dyDescent="0.3">
      <c r="A31" s="27" t="s">
        <v>45</v>
      </c>
      <c r="B31" s="27" t="s">
        <v>46</v>
      </c>
      <c r="C31" s="27" t="s">
        <v>47</v>
      </c>
      <c r="D31" s="27" t="s">
        <v>48</v>
      </c>
      <c r="E31" s="27" t="s">
        <v>49</v>
      </c>
      <c r="F31" s="27" t="s">
        <v>19</v>
      </c>
      <c r="G31" s="28" t="s">
        <v>20</v>
      </c>
      <c r="H31" s="27" t="s">
        <v>50</v>
      </c>
      <c r="I31" s="29" t="s">
        <v>141</v>
      </c>
    </row>
    <row r="32" spans="1:28" s="14" customFormat="1" ht="67.5" customHeight="1" x14ac:dyDescent="0.3">
      <c r="A32" s="20">
        <v>1</v>
      </c>
      <c r="B32" s="20" t="s">
        <v>74</v>
      </c>
      <c r="C32" s="39" t="s">
        <v>124</v>
      </c>
      <c r="D32" s="51" t="s">
        <v>26</v>
      </c>
      <c r="E32" s="52" t="s">
        <v>51</v>
      </c>
      <c r="F32" s="51" t="s">
        <v>52</v>
      </c>
      <c r="G32" s="53">
        <v>5</v>
      </c>
      <c r="H32" s="54">
        <v>5</v>
      </c>
      <c r="I32" s="55">
        <f>G32*H32</f>
        <v>25</v>
      </c>
    </row>
    <row r="33" spans="1:9" s="14" customFormat="1" ht="51" customHeight="1" x14ac:dyDescent="0.3">
      <c r="A33" s="20">
        <v>2</v>
      </c>
      <c r="B33" s="20" t="s">
        <v>74</v>
      </c>
      <c r="C33" s="39" t="s">
        <v>125</v>
      </c>
      <c r="D33" s="51" t="s">
        <v>26</v>
      </c>
      <c r="E33" s="52" t="s">
        <v>51</v>
      </c>
      <c r="F33" s="51" t="s">
        <v>53</v>
      </c>
      <c r="G33" s="53">
        <v>0</v>
      </c>
      <c r="H33" s="54">
        <v>44</v>
      </c>
      <c r="I33" s="55">
        <f t="shared" ref="I33:I47" si="2">G33*H33</f>
        <v>0</v>
      </c>
    </row>
    <row r="34" spans="1:9" s="14" customFormat="1" ht="56.25" customHeight="1" x14ac:dyDescent="0.3">
      <c r="A34" s="20">
        <v>3</v>
      </c>
      <c r="B34" s="20" t="s">
        <v>74</v>
      </c>
      <c r="C34" s="39" t="s">
        <v>54</v>
      </c>
      <c r="D34" s="51" t="s">
        <v>26</v>
      </c>
      <c r="E34" s="52" t="s">
        <v>51</v>
      </c>
      <c r="F34" s="51" t="s">
        <v>53</v>
      </c>
      <c r="G34" s="53">
        <v>0.08</v>
      </c>
      <c r="H34" s="54">
        <v>265</v>
      </c>
      <c r="I34" s="55">
        <f t="shared" si="2"/>
        <v>21.2</v>
      </c>
    </row>
    <row r="35" spans="1:9" s="14" customFormat="1" ht="47.25" customHeight="1" x14ac:dyDescent="0.3">
      <c r="A35" s="20">
        <v>4</v>
      </c>
      <c r="B35" s="20" t="s">
        <v>74</v>
      </c>
      <c r="C35" s="39" t="s">
        <v>55</v>
      </c>
      <c r="D35" s="51" t="s">
        <v>26</v>
      </c>
      <c r="E35" s="52" t="s">
        <v>51</v>
      </c>
      <c r="F35" s="51" t="s">
        <v>53</v>
      </c>
      <c r="G35" s="53">
        <v>0.08</v>
      </c>
      <c r="H35" s="54">
        <v>159</v>
      </c>
      <c r="I35" s="55">
        <f t="shared" si="2"/>
        <v>12.72</v>
      </c>
    </row>
    <row r="36" spans="1:9" s="14" customFormat="1" ht="48" customHeight="1" x14ac:dyDescent="0.3">
      <c r="A36" s="20">
        <v>5</v>
      </c>
      <c r="B36" s="20" t="s">
        <v>74</v>
      </c>
      <c r="C36" s="39" t="s">
        <v>56</v>
      </c>
      <c r="D36" s="51" t="s">
        <v>26</v>
      </c>
      <c r="E36" s="52" t="s">
        <v>51</v>
      </c>
      <c r="F36" s="51" t="s">
        <v>53</v>
      </c>
      <c r="G36" s="53">
        <v>0.1</v>
      </c>
      <c r="H36" s="54">
        <v>441</v>
      </c>
      <c r="I36" s="55">
        <f t="shared" si="2"/>
        <v>44.1</v>
      </c>
    </row>
    <row r="37" spans="1:9" s="14" customFormat="1" ht="65.25" customHeight="1" x14ac:dyDescent="0.3">
      <c r="A37" s="20">
        <v>6</v>
      </c>
      <c r="B37" s="20" t="s">
        <v>74</v>
      </c>
      <c r="C37" s="39" t="s">
        <v>57</v>
      </c>
      <c r="D37" s="51" t="s">
        <v>26</v>
      </c>
      <c r="E37" s="52" t="s">
        <v>51</v>
      </c>
      <c r="F37" s="51" t="s">
        <v>58</v>
      </c>
      <c r="G37" s="53">
        <v>2</v>
      </c>
      <c r="H37" s="54">
        <v>62</v>
      </c>
      <c r="I37" s="55">
        <f t="shared" si="2"/>
        <v>124</v>
      </c>
    </row>
    <row r="38" spans="1:9" s="14" customFormat="1" ht="51.75" customHeight="1" x14ac:dyDescent="0.3">
      <c r="A38" s="20">
        <v>7</v>
      </c>
      <c r="B38" s="20" t="s">
        <v>74</v>
      </c>
      <c r="C38" s="39" t="s">
        <v>59</v>
      </c>
      <c r="D38" s="51" t="s">
        <v>26</v>
      </c>
      <c r="E38" s="52" t="s">
        <v>51</v>
      </c>
      <c r="F38" s="51" t="s">
        <v>126</v>
      </c>
      <c r="G38" s="53">
        <v>0.1</v>
      </c>
      <c r="H38" s="54">
        <v>1176</v>
      </c>
      <c r="I38" s="55">
        <f t="shared" si="2"/>
        <v>117.60000000000001</v>
      </c>
    </row>
    <row r="39" spans="1:9" s="14" customFormat="1" ht="59.25" customHeight="1" x14ac:dyDescent="0.3">
      <c r="A39" s="20">
        <v>8</v>
      </c>
      <c r="B39" s="20" t="s">
        <v>74</v>
      </c>
      <c r="C39" s="39" t="s">
        <v>60</v>
      </c>
      <c r="D39" s="51" t="s">
        <v>26</v>
      </c>
      <c r="E39" s="52" t="s">
        <v>51</v>
      </c>
      <c r="F39" s="51" t="s">
        <v>61</v>
      </c>
      <c r="G39" s="53">
        <v>0</v>
      </c>
      <c r="H39" s="54">
        <v>12</v>
      </c>
      <c r="I39" s="55">
        <f t="shared" si="2"/>
        <v>0</v>
      </c>
    </row>
    <row r="40" spans="1:9" s="14" customFormat="1" ht="57" customHeight="1" x14ac:dyDescent="0.3">
      <c r="A40" s="20">
        <v>9</v>
      </c>
      <c r="B40" s="20" t="s">
        <v>74</v>
      </c>
      <c r="C40" s="39" t="s">
        <v>62</v>
      </c>
      <c r="D40" s="51" t="s">
        <v>26</v>
      </c>
      <c r="E40" s="52" t="s">
        <v>51</v>
      </c>
      <c r="F40" s="51" t="s">
        <v>61</v>
      </c>
      <c r="G40" s="53">
        <v>5</v>
      </c>
      <c r="H40" s="54">
        <v>44</v>
      </c>
      <c r="I40" s="55">
        <f t="shared" si="2"/>
        <v>220</v>
      </c>
    </row>
    <row r="41" spans="1:9" s="14" customFormat="1" ht="84.75" customHeight="1" x14ac:dyDescent="0.3">
      <c r="A41" s="20">
        <v>10</v>
      </c>
      <c r="B41" s="20" t="s">
        <v>74</v>
      </c>
      <c r="C41" s="39" t="s">
        <v>63</v>
      </c>
      <c r="D41" s="51" t="s">
        <v>26</v>
      </c>
      <c r="E41" s="52" t="s">
        <v>51</v>
      </c>
      <c r="F41" s="51" t="s">
        <v>61</v>
      </c>
      <c r="G41" s="53">
        <v>0.1</v>
      </c>
      <c r="H41" s="54">
        <v>12</v>
      </c>
      <c r="I41" s="55">
        <f t="shared" si="2"/>
        <v>1.2000000000000002</v>
      </c>
    </row>
    <row r="42" spans="1:9" s="14" customFormat="1" ht="62.25" customHeight="1" x14ac:dyDescent="0.3">
      <c r="A42" s="20">
        <v>11</v>
      </c>
      <c r="B42" s="20" t="s">
        <v>74</v>
      </c>
      <c r="C42" s="39" t="s">
        <v>64</v>
      </c>
      <c r="D42" s="51" t="s">
        <v>26</v>
      </c>
      <c r="E42" s="52" t="s">
        <v>51</v>
      </c>
      <c r="F42" s="51" t="s">
        <v>58</v>
      </c>
      <c r="G42" s="53">
        <v>0.2</v>
      </c>
      <c r="H42" s="54">
        <v>441</v>
      </c>
      <c r="I42" s="55">
        <f t="shared" si="2"/>
        <v>88.2</v>
      </c>
    </row>
    <row r="43" spans="1:9" s="14" customFormat="1" ht="21.75" customHeight="1" x14ac:dyDescent="0.3">
      <c r="A43" s="61">
        <v>12</v>
      </c>
      <c r="B43" s="63" t="s">
        <v>74</v>
      </c>
      <c r="C43" s="62" t="s">
        <v>65</v>
      </c>
      <c r="D43" s="68" t="s">
        <v>66</v>
      </c>
      <c r="E43" s="68"/>
      <c r="F43" s="68"/>
      <c r="G43" s="68"/>
      <c r="H43" s="68"/>
      <c r="I43" s="68"/>
    </row>
    <row r="44" spans="1:9" s="14" customFormat="1" ht="38.25" customHeight="1" x14ac:dyDescent="0.3">
      <c r="A44" s="61"/>
      <c r="B44" s="58"/>
      <c r="C44" s="62"/>
      <c r="D44" s="52" t="s">
        <v>67</v>
      </c>
      <c r="E44" s="52" t="s">
        <v>51</v>
      </c>
      <c r="F44" s="51" t="s">
        <v>68</v>
      </c>
      <c r="G44" s="53">
        <v>80</v>
      </c>
      <c r="H44" s="56">
        <v>3</v>
      </c>
      <c r="I44" s="55">
        <f t="shared" si="2"/>
        <v>240</v>
      </c>
    </row>
    <row r="45" spans="1:9" s="14" customFormat="1" ht="38.25" customHeight="1" x14ac:dyDescent="0.3">
      <c r="A45" s="20">
        <v>13</v>
      </c>
      <c r="B45" s="58"/>
      <c r="C45" s="62"/>
      <c r="D45" s="52" t="s">
        <v>69</v>
      </c>
      <c r="E45" s="52" t="s">
        <v>51</v>
      </c>
      <c r="F45" s="51" t="s">
        <v>68</v>
      </c>
      <c r="G45" s="53">
        <v>100</v>
      </c>
      <c r="H45" s="56">
        <v>2</v>
      </c>
      <c r="I45" s="55">
        <f t="shared" si="2"/>
        <v>200</v>
      </c>
    </row>
    <row r="46" spans="1:9" s="14" customFormat="1" ht="38.25" customHeight="1" x14ac:dyDescent="0.3">
      <c r="A46" s="20">
        <v>14</v>
      </c>
      <c r="B46" s="58"/>
      <c r="C46" s="62"/>
      <c r="D46" s="52" t="s">
        <v>70</v>
      </c>
      <c r="E46" s="52" t="s">
        <v>51</v>
      </c>
      <c r="F46" s="51" t="s">
        <v>68</v>
      </c>
      <c r="G46" s="53">
        <v>150</v>
      </c>
      <c r="H46" s="56">
        <v>1</v>
      </c>
      <c r="I46" s="55">
        <f t="shared" si="2"/>
        <v>150</v>
      </c>
    </row>
    <row r="47" spans="1:9" s="14" customFormat="1" ht="60" x14ac:dyDescent="0.3">
      <c r="A47" s="38">
        <v>15</v>
      </c>
      <c r="B47" s="58"/>
      <c r="C47" s="40" t="s">
        <v>145</v>
      </c>
      <c r="D47" s="51" t="s">
        <v>26</v>
      </c>
      <c r="E47" s="52" t="s">
        <v>51</v>
      </c>
      <c r="F47" s="51" t="s">
        <v>68</v>
      </c>
      <c r="G47" s="53">
        <v>75</v>
      </c>
      <c r="H47" s="51">
        <v>2</v>
      </c>
      <c r="I47" s="55">
        <f t="shared" si="2"/>
        <v>150</v>
      </c>
    </row>
    <row r="48" spans="1:9" s="14" customFormat="1" ht="12" customHeight="1" x14ac:dyDescent="0.3">
      <c r="A48" s="71" t="s">
        <v>144</v>
      </c>
      <c r="B48" s="71"/>
      <c r="C48" s="71"/>
      <c r="D48" s="72"/>
      <c r="E48" s="72"/>
      <c r="F48" s="72"/>
      <c r="G48" s="72"/>
      <c r="H48" s="72"/>
      <c r="I48" s="41">
        <f>+SUM(I32:I42)+SUM(I44:I47)</f>
        <v>1394.02</v>
      </c>
    </row>
    <row r="49" spans="1:14" s="14" customFormat="1" ht="12" x14ac:dyDescent="0.3">
      <c r="A49" s="59" t="s">
        <v>71</v>
      </c>
      <c r="B49" s="59"/>
      <c r="C49" s="59"/>
      <c r="D49" s="59"/>
      <c r="E49" s="59"/>
      <c r="F49" s="59"/>
      <c r="G49" s="59"/>
      <c r="H49" s="59"/>
      <c r="I49" s="59"/>
    </row>
    <row r="50" spans="1:14" s="14" customFormat="1" ht="12" customHeight="1" x14ac:dyDescent="0.3">
      <c r="A50" s="58" t="s">
        <v>72</v>
      </c>
      <c r="B50" s="58"/>
      <c r="C50" s="58"/>
      <c r="D50" s="58"/>
      <c r="E50" s="58"/>
      <c r="F50" s="58"/>
      <c r="G50" s="58"/>
      <c r="H50" s="58"/>
      <c r="I50" s="18"/>
    </row>
    <row r="51" spans="1:14" s="14" customFormat="1" ht="12" customHeight="1" x14ac:dyDescent="0.3">
      <c r="A51" s="58" t="s">
        <v>73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1:14" s="14" customFormat="1" ht="12" customHeight="1" x14ac:dyDescent="0.25">
      <c r="A52" s="64" t="s">
        <v>143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4" s="14" customFormat="1" ht="12" customHeight="1" x14ac:dyDescent="0.3">
      <c r="A53" s="58" t="s">
        <v>127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4" s="14" customFormat="1" ht="12" customHeight="1" x14ac:dyDescent="0.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</sheetData>
  <autoFilter ref="A3:X28" xr:uid="{00000000-0009-0000-0000-000000000000}">
    <filterColumn colId="5" showButton="0"/>
  </autoFilter>
  <mergeCells count="14">
    <mergeCell ref="R1:X1"/>
    <mergeCell ref="A53:N54"/>
    <mergeCell ref="A49:I49"/>
    <mergeCell ref="F3:G3"/>
    <mergeCell ref="A43:A44"/>
    <mergeCell ref="C43:C46"/>
    <mergeCell ref="B43:B47"/>
    <mergeCell ref="A50:H50"/>
    <mergeCell ref="A51:K51"/>
    <mergeCell ref="A52:K52"/>
    <mergeCell ref="A30:I30"/>
    <mergeCell ref="D43:I43"/>
    <mergeCell ref="A28:W28"/>
    <mergeCell ref="A48:H48"/>
  </mergeCells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15389E4172D894E82675D287F5FA099" ma:contentTypeVersion="0" ma:contentTypeDescription="Kurkite naują dokumentą." ma:contentTypeScope="" ma:versionID="50418ec6faebad481f04c4f161557cfe">
  <xsd:schema xmlns:xsd="http://www.w3.org/2001/XMLSchema" xmlns:xs="http://www.w3.org/2001/XMLSchema" xmlns:p="http://schemas.microsoft.com/office/2006/metadata/properties" xmlns:ns2="5b226d70-e51c-48fd-a01e-4d7be5a2cd9c" targetNamespace="http://schemas.microsoft.com/office/2006/metadata/properties" ma:root="true" ma:fieldsID="b1eada0ebd0874967a2801b44fe752d1" ns2:_="">
    <xsd:import namespace="5b226d70-e51c-48fd-a01e-4d7be5a2cd9c"/>
    <xsd:element name="properties">
      <xsd:complexType>
        <xsd:sequence>
          <xsd:element name="documentManagement">
            <xsd:complexType>
              <xsd:all>
                <xsd:element ref="ns2:DocOriginator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6d70-e51c-48fd-a01e-4d7be5a2cd9c" elementFormDefault="qualified">
    <xsd:import namespace="http://schemas.microsoft.com/office/2006/documentManagement/types"/>
    <xsd:import namespace="http://schemas.microsoft.com/office/infopath/2007/PartnerControls"/>
    <xsd:element name="DocOriginator" ma:index="8" nillable="true" ma:displayName="Rengėjas" ma:internalName="DocOriginator">
      <xsd:simpleType>
        <xsd:restriction base="dms:Text">
          <xsd:maxLength value="255"/>
        </xsd:restriction>
      </xsd:simpleType>
    </xsd:element>
    <xsd:element name="ddmFieldA" ma:index="9" nillable="true" ma:displayName="Trumpas aprašymas" ma:internalName="ddmField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b226d70-e51c-48fd-a01e-4d7be5a2cd9c" xsi:nil="true"/>
    <ddmFieldA xmlns="5b226d70-e51c-48fd-a01e-4d7be5a2cd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270D0-B968-47FA-AE68-ECB2F79D1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26d70-e51c-48fd-a01e-4d7be5a2c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4009C-B8A2-4D81-AA43-5A0613AADC23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226d70-e51c-48fd-a01e-4d7be5a2cd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Kaunas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Skirmutė Pašluostienė</cp:lastModifiedBy>
  <cp:revision/>
  <dcterms:created xsi:type="dcterms:W3CDTF">2015-06-05T18:17:20Z</dcterms:created>
  <dcterms:modified xsi:type="dcterms:W3CDTF">2024-03-08T07:50:02Z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0x010100515389E4172D894E82675D287F5FA099</vt:lpwstr>
  </property>
  <property fmtid="{D5CDD505-2E9C-101B-9397-08002B2CF9AE}" pid="3" name="DocOriginatorUsr">
    <vt:lpwstr>11066</vt:lpwstr>
  </property>
  <property fmtid="{D5CDD505-2E9C-101B-9397-08002B2CF9AE}" pid="4" name="Created">
    <vt:filetime>2022-11-17T08:36:00Z</vt:filetime>
  </property>
  <property fmtid="{D5CDD505-2E9C-101B-9397-08002B2CF9AE}" pid="5" name="_docset_NoMedatataSyncRequired">
    <vt:lpwstr>False</vt:lpwstr>
  </property>
  <property fmtid="{D5CDD505-2E9C-101B-9397-08002B2CF9AE}" pid="6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</vt:lpwstr>
  </property>
  <property fmtid="{D5CDD505-2E9C-101B-9397-08002B2CF9AE}" pid="7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&lt;User&gt;i:0</vt:lpwstr>
  </property>
  <property fmtid="{D5CDD505-2E9C-101B-9397-08002B2CF9AE}" pid="8" name="ddmField21">
    <vt:lpwstr/>
  </property>
  <property fmtid="{D5CDD505-2E9C-101B-9397-08002B2CF9AE}" pid="9" name="ddmUsersText1">
    <vt:lpwstr>Danielius Zaveckas;Vidas Švedas;Eglė Dmukauskaitė;Sigitas Pranaitis;Vaidas Vaznys;Eimantas Lavrėnovas;Kristina Badarienė</vt:lpwstr>
  </property>
  <property fmtid="{D5CDD505-2E9C-101B-9397-08002B2CF9AE}" pid="10" name="ddmItemSaved">
    <vt:lpwstr/>
  </property>
  <property fmtid="{D5CDD505-2E9C-101B-9397-08002B2CF9AE}" pid="11" name="Paslauga">
    <vt:lpwstr/>
  </property>
  <property fmtid="{D5CDD505-2E9C-101B-9397-08002B2CF9AE}" pid="12" name="Order">
    <vt:r8>31441100</vt:r8>
  </property>
  <property fmtid="{D5CDD505-2E9C-101B-9397-08002B2CF9AE}" pid="13" name="ddmField4">
    <vt:lpwstr>1928</vt:lpwstr>
  </property>
  <property fmtid="{D5CDD505-2E9C-101B-9397-08002B2CF9AE}" pid="14" name="ddmInitRequired">
    <vt:lpwstr/>
  </property>
  <property fmtid="{D5CDD505-2E9C-101B-9397-08002B2CF9AE}" pid="15" name="DocTotalPages">
    <vt:lpwstr/>
  </property>
  <property fmtid="{D5CDD505-2E9C-101B-9397-08002B2CF9AE}" pid="16" name="ddmField9">
    <vt:lpwstr/>
  </property>
  <property fmtid="{D5CDD505-2E9C-101B-9397-08002B2CF9AE}" pid="17" name="ddmUsersText21">
    <vt:lpwstr/>
  </property>
  <property fmtid="{D5CDD505-2E9C-101B-9397-08002B2CF9AE}" pid="18" name="DocSigner">
    <vt:lpwstr/>
  </property>
  <property fmtid="{D5CDD505-2E9C-101B-9397-08002B2CF9AE}" pid="19" name="DocRegister">
    <vt:lpwstr/>
  </property>
  <property fmtid="{D5CDD505-2E9C-101B-9397-08002B2CF9AE}" pid="20" name="ddmInitiatorTxt">
    <vt:lpwstr/>
  </property>
  <property fmtid="{D5CDD505-2E9C-101B-9397-08002B2CF9AE}" pid="21" name="Kompensacija">
    <vt:lpwstr/>
  </property>
  <property fmtid="{D5CDD505-2E9C-101B-9397-08002B2CF9AE}" pid="22" name="WFCurrent">
    <vt:lpwstr/>
  </property>
  <property fmtid="{D5CDD505-2E9C-101B-9397-08002B2CF9AE}" pid="23" name="ExternalRecipients">
    <vt:lpwstr/>
  </property>
  <property fmtid="{D5CDD505-2E9C-101B-9397-08002B2CF9AE}" pid="24" name="Esme">
    <vt:lpwstr/>
  </property>
  <property fmtid="{D5CDD505-2E9C-101B-9397-08002B2CF9AE}" pid="25" name="ddmField11">
    <vt:lpwstr/>
  </property>
  <property fmtid="{D5CDD505-2E9C-101B-9397-08002B2CF9AE}" pid="26" name="LastApproveDate">
    <vt:lpwstr/>
  </property>
  <property fmtid="{D5CDD505-2E9C-101B-9397-08002B2CF9AE}" pid="27" name="AtsTrukme">
    <vt:lpwstr/>
  </property>
  <property fmtid="{D5CDD505-2E9C-101B-9397-08002B2CF9AE}" pid="28" name="ddmField16">
    <vt:lpwstr/>
  </property>
  <property fmtid="{D5CDD505-2E9C-101B-9397-08002B2CF9AE}" pid="29" name="DocumentSetDescription">
    <vt:lpwstr/>
  </property>
  <property fmtid="{D5CDD505-2E9C-101B-9397-08002B2CF9AE}" pid="30" name="DocOriginatorPosition">
    <vt:lpwstr>Vyresnysis pirkimų projektų vadovas_Pirkimų skyrius_Teisės ir pirkimų departamentas_Generalinis direktorius</vt:lpwstr>
  </property>
  <property fmtid="{D5CDD505-2E9C-101B-9397-08002B2CF9AE}" pid="31" name="WFParticRejected">
    <vt:lpwstr/>
  </property>
  <property fmtid="{D5CDD505-2E9C-101B-9397-08002B2CF9AE}" pid="32" name="KompensData">
    <vt:lpwstr/>
  </property>
  <property fmtid="{D5CDD505-2E9C-101B-9397-08002B2CF9AE}" pid="33" name="xd_ProgID">
    <vt:lpwstr/>
  </property>
  <property fmtid="{D5CDD505-2E9C-101B-9397-08002B2CF9AE}" pid="34" name="ddmUsersText11">
    <vt:lpwstr/>
  </property>
  <property fmtid="{D5CDD505-2E9C-101B-9397-08002B2CF9AE}" pid="35" name="Approvers">
    <vt:lpwstr/>
  </property>
  <property fmtid="{D5CDD505-2E9C-101B-9397-08002B2CF9AE}" pid="36" name="Vykdytojas">
    <vt:lpwstr/>
  </property>
  <property fmtid="{D5CDD505-2E9C-101B-9397-08002B2CF9AE}" pid="37" name="ddmField22">
    <vt:lpwstr/>
  </property>
  <property fmtid="{D5CDD505-2E9C-101B-9397-08002B2CF9AE}" pid="38" name="DocOriginatorTxt">
    <vt:lpwstr>Eglė Dmukauskaitė</vt:lpwstr>
  </property>
  <property fmtid="{D5CDD505-2E9C-101B-9397-08002B2CF9AE}" pid="39" name="ddmUsersText2">
    <vt:lpwstr>Eglė Dmukauskaitė;Vaidas Vaznys;Danielius Zaveckas</vt:lpwstr>
  </property>
  <property fmtid="{D5CDD505-2E9C-101B-9397-08002B2CF9AE}" pid="40" name="DocSubject">
    <vt:lpwstr>Protokolas Nr. 1 </vt:lpwstr>
  </property>
  <property fmtid="{D5CDD505-2E9C-101B-9397-08002B2CF9AE}" pid="41" name="MokymuInfo">
    <vt:lpwstr/>
  </property>
  <property fmtid="{D5CDD505-2E9C-101B-9397-08002B2CF9AE}" pid="42" name="DocDispatchMethod">
    <vt:lpwstr/>
  </property>
  <property fmtid="{D5CDD505-2E9C-101B-9397-08002B2CF9AE}" pid="43" name="ddmField5">
    <vt:lpwstr/>
  </property>
  <property fmtid="{D5CDD505-2E9C-101B-9397-08002B2CF9AE}" pid="44" name="TemplateUrl">
    <vt:lpwstr/>
  </property>
  <property fmtid="{D5CDD505-2E9C-101B-9397-08002B2CF9AE}" pid="45" name="ddmField12">
    <vt:lpwstr/>
  </property>
  <property fmtid="{D5CDD505-2E9C-101B-9397-08002B2CF9AE}" pid="46" name="ddmField17">
    <vt:lpwstr/>
  </property>
  <property fmtid="{D5CDD505-2E9C-101B-9397-08002B2CF9AE}" pid="47" name="WFParticipants">
    <vt:lpwstr> Danielius Zaveckas, Vaidas Vaznys</vt:lpwstr>
  </property>
  <property fmtid="{D5CDD505-2E9C-101B-9397-08002B2CF9AE}" pid="48" name="Institucija">
    <vt:lpwstr/>
  </property>
  <property fmtid="{D5CDD505-2E9C-101B-9397-08002B2CF9AE}" pid="49" name="DocValidFrom">
    <vt:filetime>2021-12-30T22:00:00Z</vt:filetime>
  </property>
  <property fmtid="{D5CDD505-2E9C-101B-9397-08002B2CF9AE}" pid="50" name="EtatoTipas">
    <vt:lpwstr/>
  </property>
  <property fmtid="{D5CDD505-2E9C-101B-9397-08002B2CF9AE}" pid="51" name="DocDateChangeID">
    <vt:lpwstr/>
  </property>
  <property fmtid="{D5CDD505-2E9C-101B-9397-08002B2CF9AE}" pid="52" name="CrossLinkIcon">
    <vt:lpwstr/>
  </property>
  <property fmtid="{D5CDD505-2E9C-101B-9397-08002B2CF9AE}" pid="53" name="RoutingRuleDescription">
    <vt:lpwstr/>
  </property>
  <property fmtid="{D5CDD505-2E9C-101B-9397-08002B2CF9AE}" pid="54" name="DocMeetPersons">
    <vt:lpwstr/>
  </property>
  <property fmtid="{D5CDD505-2E9C-101B-9397-08002B2CF9AE}" pid="55" name="ddmResponsiblePerson">
    <vt:lpwstr/>
  </property>
  <property fmtid="{D5CDD505-2E9C-101B-9397-08002B2CF9AE}" pid="56" name="DocRegDate">
    <vt:filetime>2021-12-29T23:41:04Z</vt:filetime>
  </property>
  <property fmtid="{D5CDD505-2E9C-101B-9397-08002B2CF9AE}" pid="57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</vt:lpwstr>
  </property>
  <property fmtid="{D5CDD505-2E9C-101B-9397-08002B2CF9AE}" pid="58" name="SaskNr">
    <vt:lpwstr/>
  </property>
  <property fmtid="{D5CDD505-2E9C-101B-9397-08002B2CF9AE}" pid="59" name="ddmExtenderJs">
    <vt:lpwstr/>
  </property>
  <property fmtid="{D5CDD505-2E9C-101B-9397-08002B2CF9AE}" pid="60" name="Priezastis">
    <vt:lpwstr/>
  </property>
  <property fmtid="{D5CDD505-2E9C-101B-9397-08002B2CF9AE}" pid="61" name="ddmUsersText3">
    <vt:lpwstr>Danielius Zaveckas</vt:lpwstr>
  </property>
  <property fmtid="{D5CDD505-2E9C-101B-9397-08002B2CF9AE}" pid="62" name="Sprendimas">
    <vt:lpwstr/>
  </property>
  <property fmtid="{D5CDD505-2E9C-101B-9397-08002B2CF9AE}" pid="63" name="DocExtraContactData">
    <vt:lpwstr/>
  </property>
  <property fmtid="{D5CDD505-2E9C-101B-9397-08002B2CF9AE}" pid="64" name="ddmField23">
    <vt:lpwstr/>
  </property>
  <property fmtid="{D5CDD505-2E9C-101B-9397-08002B2CF9AE}" pid="65" name="Nuotrauka">
    <vt:lpwstr>, </vt:lpwstr>
  </property>
  <property fmtid="{D5CDD505-2E9C-101B-9397-08002B2CF9AE}" pid="66" name="Pareiskejas">
    <vt:lpwstr/>
  </property>
  <property fmtid="{D5CDD505-2E9C-101B-9397-08002B2CF9AE}" pid="67" name="ddmField6">
    <vt:lpwstr/>
  </property>
  <property fmtid="{D5CDD505-2E9C-101B-9397-08002B2CF9AE}" pid="68" name="ddmField1">
    <vt:lpwstr>2022/271</vt:lpwstr>
  </property>
  <property fmtid="{D5CDD505-2E9C-101B-9397-08002B2CF9AE}" pid="69" name="ddmNotifyOthers">
    <vt:lpwstr/>
  </property>
  <property fmtid="{D5CDD505-2E9C-101B-9397-08002B2CF9AE}" pid="70" name="SalinimoVeiksmai">
    <vt:lpwstr/>
  </property>
  <property fmtid="{D5CDD505-2E9C-101B-9397-08002B2CF9AE}" pid="71" name="ValstNr">
    <vt:lpwstr/>
  </property>
  <property fmtid="{D5CDD505-2E9C-101B-9397-08002B2CF9AE}" pid="72" name="Author">
    <vt:lpwstr>11066</vt:lpwstr>
  </property>
  <property fmtid="{D5CDD505-2E9C-101B-9397-08002B2CF9AE}" pid="73" name="_SourceUrl">
    <vt:lpwstr/>
  </property>
  <property fmtid="{D5CDD505-2E9C-101B-9397-08002B2CF9AE}" pid="74" name="_SharedFileIndex">
    <vt:lpwstr/>
  </property>
</Properties>
</file>