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M:\2. PROGRAMOS\3.1 SRF\1. BENDRAS\3.1.1 VKS\Tipinė sutartis\2022 m. tipinė sutartis\"/>
    </mc:Choice>
  </mc:AlternateContent>
  <xr:revisionPtr revIDLastSave="0" documentId="8_{75FADA04-CB30-456C-A4D9-46ADEEC52748}" xr6:coauthVersionLast="47" xr6:coauthVersionMax="47" xr10:uidLastSave="{00000000-0000-0000-0000-000000000000}"/>
  <workbookProtection workbookAlgorithmName="SHA-512" workbookHashValue="yw/UGvAWXXgjsMKZWzu1Yr5iYPFNIXPdiUeoErqUW368Jl8h/hKHGfD7lAGfnll4sNDZjSKYT06tckvvUtVyjA==" workbookSaltValue="kp++cIi+u75dII2D0YKB7w==" workbookSpinCount="100000" lockStructure="1"/>
  <bookViews>
    <workbookView xWindow="-110" yWindow="-110" windowWidth="19420" windowHeight="10420" firstSheet="1" activeTab="1" xr2:uid="{00000000-000D-0000-FFFF-FFFF00000000}"/>
  </bookViews>
  <sheets>
    <sheet name="Loginis ir išlaidų pagrindimas" sheetId="1" state="hidden" r:id="rId1"/>
    <sheet name="Avanso mokėjimo prašymas" sheetId="12" r:id="rId2"/>
    <sheet name="Grafikas ne" sheetId="4" state="hidden" r:id="rId3"/>
    <sheet name="Grafikas" sheetId="7" state="hidden" r:id="rId4"/>
  </sheets>
  <externalReferences>
    <externalReference r:id="rId5"/>
  </externalReferences>
  <definedNames>
    <definedName name="_xlnm.Print_Area" localSheetId="1">'Avanso mokėjimo prašymas'!$B$1:$F$22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26" i="4" l="1"/>
  <c r="AD25" i="4"/>
  <c r="AD24" i="4"/>
  <c r="AD23" i="4"/>
  <c r="E22" i="4"/>
  <c r="AD22" i="4" s="1"/>
  <c r="AD13" i="4" l="1"/>
  <c r="AD12" i="4"/>
  <c r="AD11" i="4"/>
  <c r="AD10" i="4"/>
  <c r="AD9" i="4"/>
  <c r="AD8" i="4"/>
  <c r="AD7" i="4"/>
  <c r="AD6" i="4"/>
  <c r="S5" i="4"/>
  <c r="AD5" i="4" s="1"/>
  <c r="E4" i="4"/>
  <c r="AD4" i="4" s="1"/>
  <c r="C1" i="4"/>
  <c r="AA14" i="4" l="1"/>
  <c r="AA16" i="4" s="1"/>
  <c r="Z27" i="4"/>
  <c r="Z28" i="4" s="1"/>
  <c r="V27" i="4"/>
  <c r="V28" i="4" s="1"/>
  <c r="Q27" i="4"/>
  <c r="Q28" i="4" s="1"/>
  <c r="M27" i="4"/>
  <c r="M28" i="4" s="1"/>
  <c r="AB27" i="4"/>
  <c r="AB28" i="4" s="1"/>
  <c r="X27" i="4"/>
  <c r="X28" i="4" s="1"/>
  <c r="O27" i="4"/>
  <c r="O28" i="4" s="1"/>
  <c r="AA27" i="4"/>
  <c r="AA28" i="4" s="1"/>
  <c r="W27" i="4"/>
  <c r="W28" i="4" s="1"/>
  <c r="R27" i="4"/>
  <c r="R28" i="4" s="1"/>
  <c r="J27" i="4"/>
  <c r="J28" i="4" s="1"/>
  <c r="AC27" i="4"/>
  <c r="AC28" i="4" s="1"/>
  <c r="Y27" i="4"/>
  <c r="Y28" i="4" s="1"/>
  <c r="U27" i="4"/>
  <c r="U28" i="4" s="1"/>
  <c r="P27" i="4"/>
  <c r="P28" i="4" s="1"/>
  <c r="L27" i="4"/>
  <c r="L28" i="4" s="1"/>
  <c r="T27" i="4"/>
  <c r="T28" i="4" s="1"/>
  <c r="K27" i="4"/>
  <c r="K28" i="4" s="1"/>
  <c r="N27" i="4"/>
  <c r="N28" i="4" s="1"/>
  <c r="S27" i="4"/>
  <c r="S28" i="4" s="1"/>
  <c r="T14" i="4"/>
  <c r="T16" i="4" s="1"/>
  <c r="X14" i="4"/>
  <c r="X16" i="4" s="1"/>
  <c r="P14" i="4"/>
  <c r="P16" i="4" s="1"/>
  <c r="L14" i="4"/>
  <c r="L16" i="4" s="1"/>
  <c r="AB14" i="4"/>
  <c r="AB16" i="4" s="1"/>
  <c r="Q14" i="4"/>
  <c r="Q16" i="4" s="1"/>
  <c r="J14" i="4"/>
  <c r="N14" i="4"/>
  <c r="N16" i="4" s="1"/>
  <c r="R14" i="4"/>
  <c r="R16" i="4" s="1"/>
  <c r="V14" i="4"/>
  <c r="V16" i="4" s="1"/>
  <c r="Z14" i="4"/>
  <c r="Z16" i="4" s="1"/>
  <c r="M14" i="4"/>
  <c r="M16" i="4" s="1"/>
  <c r="U14" i="4"/>
  <c r="U16" i="4" s="1"/>
  <c r="Y14" i="4"/>
  <c r="Y16" i="4" s="1"/>
  <c r="AC14" i="4"/>
  <c r="AC16" i="4" s="1"/>
  <c r="K14" i="4"/>
  <c r="K16" i="4" s="1"/>
  <c r="O14" i="4"/>
  <c r="O16" i="4" s="1"/>
  <c r="S14" i="4"/>
  <c r="S16" i="4" s="1"/>
  <c r="W14" i="4"/>
  <c r="W16" i="4" s="1"/>
  <c r="AD28" i="4" l="1"/>
  <c r="AD27" i="4"/>
  <c r="J16" i="4"/>
  <c r="AD16" i="4" s="1"/>
  <c r="AD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12" authorId="0" shapeId="0" xr:uid="{00000000-0006-0000-0000-000001000000}">
      <text>
        <r>
          <rPr>
            <b/>
            <sz val="9"/>
            <color indexed="81"/>
            <rFont val="Tahoma"/>
            <family val="2"/>
            <charset val="186"/>
          </rPr>
          <t>admin:</t>
        </r>
        <r>
          <rPr>
            <sz val="9"/>
            <color indexed="81"/>
            <rFont val="Tahoma"/>
            <family val="2"/>
            <charset val="186"/>
          </rPr>
          <t xml:space="preserve">
generuojamas automatiškai</t>
        </r>
      </text>
    </comment>
    <comment ref="G14" authorId="0" shapeId="0" xr:uid="{00000000-0006-0000-0000-000002000000}">
      <text>
        <r>
          <rPr>
            <b/>
            <sz val="9"/>
            <color indexed="81"/>
            <rFont val="Tahoma"/>
            <family val="2"/>
            <charset val="186"/>
          </rPr>
          <t>admin:</t>
        </r>
        <r>
          <rPr>
            <sz val="9"/>
            <color indexed="81"/>
            <rFont val="Tahoma"/>
            <family val="2"/>
            <charset val="186"/>
          </rPr>
          <t xml:space="preserve">
drop list</t>
        </r>
      </text>
    </comment>
    <comment ref="G47" authorId="0" shapeId="0" xr:uid="{00000000-0006-0000-0000-000003000000}">
      <text>
        <r>
          <rPr>
            <b/>
            <sz val="9"/>
            <color indexed="81"/>
            <rFont val="Tahoma"/>
            <family val="2"/>
            <charset val="186"/>
          </rPr>
          <t>admin:</t>
        </r>
        <r>
          <rPr>
            <sz val="9"/>
            <color indexed="81"/>
            <rFont val="Tahoma"/>
            <family val="2"/>
            <charset val="186"/>
          </rPr>
          <t xml:space="preserve">
drop list</t>
        </r>
      </text>
    </comment>
    <comment ref="G66" authorId="0" shapeId="0" xr:uid="{00000000-0006-0000-0000-000004000000}">
      <text>
        <r>
          <rPr>
            <b/>
            <sz val="9"/>
            <color indexed="81"/>
            <rFont val="Tahoma"/>
            <family val="2"/>
            <charset val="186"/>
          </rPr>
          <t>admin:</t>
        </r>
        <r>
          <rPr>
            <sz val="9"/>
            <color indexed="81"/>
            <rFont val="Tahoma"/>
            <family val="2"/>
            <charset val="186"/>
          </rPr>
          <t xml:space="preserve">
drop list</t>
        </r>
      </text>
    </comment>
    <comment ref="G88" authorId="0" shapeId="0" xr:uid="{00000000-0006-0000-0000-000005000000}">
      <text>
        <r>
          <rPr>
            <b/>
            <sz val="9"/>
            <color indexed="81"/>
            <rFont val="Tahoma"/>
            <family val="2"/>
            <charset val="186"/>
          </rPr>
          <t>admin:</t>
        </r>
        <r>
          <rPr>
            <sz val="9"/>
            <color indexed="81"/>
            <rFont val="Tahoma"/>
            <family val="2"/>
            <charset val="186"/>
          </rPr>
          <t xml:space="preserve">
drop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1" authorId="0" shapeId="0" xr:uid="{00000000-0006-0000-0200-000001000000}">
      <text>
        <r>
          <rPr>
            <b/>
            <sz val="9"/>
            <color indexed="81"/>
            <rFont val="Tahoma"/>
            <family val="2"/>
            <charset val="186"/>
          </rPr>
          <t>admin:</t>
        </r>
        <r>
          <rPr>
            <sz val="9"/>
            <color indexed="81"/>
            <rFont val="Tahoma"/>
            <family val="2"/>
            <charset val="186"/>
          </rPr>
          <t xml:space="preserve">
Pagalvoti kaip suprogramuoti, jeigu keiciasi netiesioginiu procentas???</t>
        </r>
      </text>
    </comment>
    <comment ref="A2" authorId="0" shapeId="0" xr:uid="{00000000-0006-0000-0200-000002000000}">
      <text>
        <r>
          <rPr>
            <b/>
            <sz val="9"/>
            <color indexed="81"/>
            <rFont val="Tahoma"/>
            <family val="2"/>
            <charset val="186"/>
          </rPr>
          <t>admin:</t>
        </r>
        <r>
          <rPr>
            <sz val="9"/>
            <color indexed="81"/>
            <rFont val="Tahoma"/>
            <family val="2"/>
            <charset val="186"/>
          </rPr>
          <t xml:space="preserve">
Pirmuoju atveju mes turime smulku biudzeta pagal rodiklio išlaidas</t>
        </r>
      </text>
    </comment>
    <comment ref="D2" authorId="0" shapeId="0" xr:uid="{00000000-0006-0000-0200-000003000000}">
      <text>
        <r>
          <rPr>
            <b/>
            <sz val="9"/>
            <color indexed="81"/>
            <rFont val="Tahoma"/>
            <family val="2"/>
            <charset val="186"/>
          </rPr>
          <t>admin:</t>
        </r>
        <r>
          <rPr>
            <sz val="9"/>
            <color indexed="81"/>
            <rFont val="Tahoma"/>
            <family val="2"/>
            <charset val="186"/>
          </rPr>
          <t xml:space="preserve">
pabaigos nežinau ar reiktu?
Taip pat nuo šios datos galetume padaryti automatini skaiciavima, pvz jei PD rengimas trunka ilgiau nei 60 k.d. meta pranesima PV, kad neaiski sitaucija su siais pirkimo dokumentais</t>
        </r>
      </text>
    </comment>
    <comment ref="E2" authorId="0" shapeId="0" xr:uid="{00000000-0006-0000-0200-000004000000}">
      <text>
        <r>
          <rPr>
            <b/>
            <sz val="9"/>
            <color indexed="81"/>
            <rFont val="Tahoma"/>
            <family val="2"/>
            <charset val="186"/>
          </rPr>
          <t>admin:</t>
        </r>
        <r>
          <rPr>
            <sz val="9"/>
            <color indexed="81"/>
            <rFont val="Tahoma"/>
            <family val="2"/>
            <charset val="186"/>
          </rPr>
          <t xml:space="preserve">
jei nera sutartis pasirasyta, tačiau biudžete yra numatyti isigyta kazka tai rasoma suplanuota biudzete suma iki nebus pasiraysta
 sutartis</t>
        </r>
      </text>
    </comment>
    <comment ref="A3" authorId="0" shapeId="0" xr:uid="{00000000-0006-0000-0200-000005000000}">
      <text>
        <r>
          <rPr>
            <b/>
            <sz val="9"/>
            <color indexed="81"/>
            <rFont val="Tahoma"/>
            <family val="2"/>
            <charset val="186"/>
          </rPr>
          <t>admin:</t>
        </r>
        <r>
          <rPr>
            <sz val="9"/>
            <color indexed="81"/>
            <rFont val="Tahoma"/>
            <family val="2"/>
            <charset val="186"/>
          </rPr>
          <t xml:space="preserve">
kas tai yra?
</t>
        </r>
      </text>
    </comment>
    <comment ref="A4" authorId="0" shapeId="0" xr:uid="{00000000-0006-0000-0200-000006000000}">
      <text>
        <r>
          <rPr>
            <b/>
            <sz val="9"/>
            <color indexed="81"/>
            <rFont val="Tahoma"/>
            <family val="2"/>
            <charset val="186"/>
          </rPr>
          <t>admin:</t>
        </r>
        <r>
          <rPr>
            <sz val="9"/>
            <color indexed="81"/>
            <rFont val="Tahoma"/>
            <family val="2"/>
            <charset val="186"/>
          </rPr>
          <t xml:space="preserve">
Pagalvoti kaip priskirti biudzeto kategorijai? Viena is minciu tai patiems tai suvesti sistemoje ERKE, tam kad stebeti jog nebutu virsijami apribojai pvz IT administravimas, viesinimas ir panasiai
</t>
        </r>
      </text>
    </comment>
    <comment ref="A14" authorId="0" shapeId="0" xr:uid="{00000000-0006-0000-0200-000007000000}">
      <text>
        <r>
          <rPr>
            <b/>
            <sz val="9"/>
            <color indexed="81"/>
            <rFont val="Tahoma"/>
            <family val="2"/>
            <charset val="186"/>
          </rPr>
          <t>admin:</t>
        </r>
        <r>
          <rPr>
            <sz val="9"/>
            <color indexed="81"/>
            <rFont val="Tahoma"/>
            <family val="2"/>
            <charset val="186"/>
          </rPr>
          <t xml:space="preserve">
netiesiogines skaiciuotusi viena karta</t>
        </r>
      </text>
    </comment>
    <comment ref="A20" authorId="0" shapeId="0" xr:uid="{00000000-0006-0000-0200-000008000000}">
      <text>
        <r>
          <rPr>
            <b/>
            <sz val="9"/>
            <color indexed="81"/>
            <rFont val="Tahoma"/>
            <family val="2"/>
            <charset val="186"/>
          </rPr>
          <t>admin:</t>
        </r>
        <r>
          <rPr>
            <sz val="9"/>
            <color indexed="81"/>
            <rFont val="Tahoma"/>
            <family val="2"/>
            <charset val="186"/>
          </rPr>
          <t xml:space="preserve">
Antruoju atveju, mes turime sustambinta biudzeta t.y. iki rodiklio lygmens ir atsiskaitoma pagal rodikli, o ne pagal išlaidas</t>
        </r>
      </text>
    </comment>
    <comment ref="D20" authorId="0" shapeId="0" xr:uid="{00000000-0006-0000-0200-000009000000}">
      <text>
        <r>
          <rPr>
            <b/>
            <sz val="9"/>
            <color indexed="81"/>
            <rFont val="Tahoma"/>
            <family val="2"/>
            <charset val="186"/>
          </rPr>
          <t>admin:</t>
        </r>
        <r>
          <rPr>
            <sz val="9"/>
            <color indexed="81"/>
            <rFont val="Tahoma"/>
            <family val="2"/>
            <charset val="186"/>
          </rPr>
          <t xml:space="preserve">
pabaigos nežinau ar reiktu?
Taip pat nuo šios datos galetume padaryti automatini skaiciavima, pvz jei PD rengimas trunka ilgiau nei 60 k.d. meta pranesima PV, kad neaiski sitaucija su siais pirkimo dokumentais</t>
        </r>
      </text>
    </comment>
    <comment ref="E20" authorId="0" shapeId="0" xr:uid="{00000000-0006-0000-0200-00000A000000}">
      <text>
        <r>
          <rPr>
            <b/>
            <sz val="9"/>
            <color indexed="81"/>
            <rFont val="Tahoma"/>
            <family val="2"/>
            <charset val="186"/>
          </rPr>
          <t>admin:</t>
        </r>
        <r>
          <rPr>
            <sz val="9"/>
            <color indexed="81"/>
            <rFont val="Tahoma"/>
            <family val="2"/>
            <charset val="186"/>
          </rPr>
          <t xml:space="preserve">
jei nera sutartis pasirasyta, tačiau biudžete yra numatyti isigyta kazka tai rasoma suplanuota biudzete suma iki nebus pasiraysta
 sutartis</t>
        </r>
      </text>
    </comment>
    <comment ref="A21" authorId="0" shapeId="0" xr:uid="{00000000-0006-0000-0200-00000B000000}">
      <text>
        <r>
          <rPr>
            <b/>
            <sz val="9"/>
            <color indexed="81"/>
            <rFont val="Tahoma"/>
            <family val="2"/>
            <charset val="186"/>
          </rPr>
          <t>admin:</t>
        </r>
        <r>
          <rPr>
            <sz val="9"/>
            <color indexed="81"/>
            <rFont val="Tahoma"/>
            <family val="2"/>
            <charset val="186"/>
          </rPr>
          <t xml:space="preserve">
kas tai yra?
</t>
        </r>
      </text>
    </comment>
    <comment ref="A22" authorId="0" shapeId="0" xr:uid="{00000000-0006-0000-0200-00000C000000}">
      <text>
        <r>
          <rPr>
            <b/>
            <sz val="9"/>
            <color indexed="81"/>
            <rFont val="Tahoma"/>
            <family val="2"/>
            <charset val="186"/>
          </rPr>
          <t>admin:</t>
        </r>
        <r>
          <rPr>
            <sz val="9"/>
            <color indexed="81"/>
            <rFont val="Tahoma"/>
            <family val="2"/>
            <charset val="186"/>
          </rPr>
          <t xml:space="preserve">
Pagalvoti kaip priskirti biudzeto kategorijai? Viena is minciu tai patiems tai suvesti sistemoje ERKE, tam kad stebeti jog nebutu virsijami apribojai pvz IT administravimas, viesinimas ir panasiai
</t>
        </r>
      </text>
    </comment>
    <comment ref="A27" authorId="0" shapeId="0" xr:uid="{00000000-0006-0000-0200-00000D000000}">
      <text>
        <r>
          <rPr>
            <b/>
            <sz val="9"/>
            <color indexed="81"/>
            <rFont val="Tahoma"/>
            <family val="2"/>
            <charset val="186"/>
          </rPr>
          <t>admin:</t>
        </r>
        <r>
          <rPr>
            <sz val="9"/>
            <color indexed="81"/>
            <rFont val="Tahoma"/>
            <family val="2"/>
            <charset val="186"/>
          </rPr>
          <t xml:space="preserve">
netiesiogines skaiciuotusi viena karta</t>
        </r>
      </text>
    </comment>
  </commentList>
</comments>
</file>

<file path=xl/sharedStrings.xml><?xml version="1.0" encoding="utf-8"?>
<sst xmlns="http://schemas.openxmlformats.org/spreadsheetml/2006/main" count="316" uniqueCount="168">
  <si>
    <t>PROJEKTO LOGINIS PAGRINDIMAS + IŠLAIDŲ PAGRINDIMAS</t>
  </si>
  <si>
    <t xml:space="preserve">Nr. </t>
  </si>
  <si>
    <t>1.1.1</t>
  </si>
  <si>
    <t>Matavimo vnt.</t>
  </si>
  <si>
    <t xml:space="preserve">Siektina reikšmė </t>
  </si>
  <si>
    <t>Išlaidų pasiskirstymas tarp projekto vykdytojo ir partnerių</t>
  </si>
  <si>
    <t>Projekto vykdytojas</t>
  </si>
  <si>
    <t>Partneris Nr. 1</t>
  </si>
  <si>
    <t>Partneris Nr. 2</t>
  </si>
  <si>
    <t>Partneris Nr. ...</t>
  </si>
  <si>
    <t>Rodiklio Nr. 1.1.1 išlaidos</t>
  </si>
  <si>
    <t>Išlaidų pavadinimas</t>
  </si>
  <si>
    <t>Nr.</t>
  </si>
  <si>
    <t>DU</t>
  </si>
  <si>
    <t>Įrašoma suma</t>
  </si>
  <si>
    <t>Rodiklio pavadinimas</t>
  </si>
  <si>
    <t>...</t>
  </si>
  <si>
    <t>Suma</t>
  </si>
  <si>
    <t>Fiziniai veiklos Nr. 1.2  įgyvendinimo rodikliai</t>
  </si>
  <si>
    <t>1.2.1</t>
  </si>
  <si>
    <t>Rodiklio Nr. 1.2.1 išlaidos</t>
  </si>
  <si>
    <t>2.1.1</t>
  </si>
  <si>
    <t>Rodiklio Nr. 2.1.1 išlaidos</t>
  </si>
  <si>
    <r>
      <rPr>
        <b/>
        <sz val="12"/>
        <color theme="1"/>
        <rFont val="Calibri"/>
        <family val="2"/>
        <charset val="186"/>
        <scheme val="minor"/>
      </rPr>
      <t>Uždavinys</t>
    </r>
    <r>
      <rPr>
        <sz val="12"/>
        <color theme="1"/>
        <rFont val="Calibri"/>
        <family val="2"/>
        <charset val="186"/>
        <scheme val="minor"/>
      </rPr>
      <t xml:space="preserve"> </t>
    </r>
    <r>
      <rPr>
        <b/>
        <sz val="12"/>
        <color theme="1"/>
        <rFont val="Calibri"/>
        <family val="2"/>
        <charset val="186"/>
        <scheme val="minor"/>
      </rPr>
      <t>Nr. 2</t>
    </r>
  </si>
  <si>
    <r>
      <rPr>
        <b/>
        <sz val="12"/>
        <color theme="1"/>
        <rFont val="Calibri"/>
        <family val="2"/>
        <charset val="186"/>
        <scheme val="minor"/>
      </rPr>
      <t>Veikla Nr. 2.1</t>
    </r>
    <r>
      <rPr>
        <b/>
        <sz val="11"/>
        <color theme="1"/>
        <rFont val="Calibri"/>
        <family val="2"/>
        <charset val="186"/>
        <scheme val="minor"/>
      </rPr>
      <t xml:space="preserve"> </t>
    </r>
    <r>
      <rPr>
        <sz val="11"/>
        <color theme="1"/>
        <rFont val="Calibri"/>
        <family val="2"/>
        <charset val="186"/>
        <scheme val="minor"/>
      </rPr>
      <t xml:space="preserve">(pavadimas + veiklos aparašymas) </t>
    </r>
  </si>
  <si>
    <t>Viešinimo priemonės pavadinimas</t>
  </si>
  <si>
    <t>Išlaidų suma</t>
  </si>
  <si>
    <t>Partneris Nr. 3</t>
  </si>
  <si>
    <t>Iš viso:</t>
  </si>
  <si>
    <t>Išlaidų apskaičiavimo pagrindimas</t>
  </si>
  <si>
    <t>skaičius</t>
  </si>
  <si>
    <t>Tvarkybos darbai</t>
  </si>
  <si>
    <r>
      <rPr>
        <b/>
        <sz val="12"/>
        <color theme="1"/>
        <rFont val="Calibri"/>
        <family val="2"/>
        <charset val="186"/>
        <scheme val="minor"/>
      </rPr>
      <t>Projekto tikslas</t>
    </r>
    <r>
      <rPr>
        <b/>
        <sz val="11"/>
        <color theme="1"/>
        <rFont val="Calibri"/>
        <family val="2"/>
        <charset val="186"/>
        <scheme val="minor"/>
      </rPr>
      <t xml:space="preserve"> </t>
    </r>
    <r>
      <rPr>
        <i/>
        <sz val="11"/>
        <color rgb="FFFF0000"/>
        <rFont val="Calibri"/>
        <family val="2"/>
        <charset val="186"/>
        <scheme val="minor"/>
      </rPr>
      <t>(leidžiame 1 tikslą)</t>
    </r>
    <r>
      <rPr>
        <sz val="11"/>
        <color theme="1"/>
        <rFont val="Calibri"/>
        <family val="2"/>
        <charset val="186"/>
        <scheme val="minor"/>
      </rPr>
      <t xml:space="preserve">
</t>
    </r>
  </si>
  <si>
    <r>
      <rPr>
        <b/>
        <sz val="12"/>
        <color theme="1"/>
        <rFont val="Calibri"/>
        <family val="2"/>
        <charset val="186"/>
        <scheme val="minor"/>
      </rPr>
      <t>Uždavinys</t>
    </r>
    <r>
      <rPr>
        <sz val="12"/>
        <color theme="1"/>
        <rFont val="Calibri"/>
        <family val="2"/>
        <charset val="186"/>
        <scheme val="minor"/>
      </rPr>
      <t xml:space="preserve"> </t>
    </r>
    <r>
      <rPr>
        <b/>
        <sz val="12"/>
        <color theme="1"/>
        <rFont val="Calibri"/>
        <family val="2"/>
        <charset val="186"/>
        <scheme val="minor"/>
      </rPr>
      <t>Nr. 1</t>
    </r>
    <r>
      <rPr>
        <i/>
        <sz val="11"/>
        <color rgb="FFFF0000"/>
        <rFont val="Calibri"/>
        <family val="2"/>
        <charset val="186"/>
        <scheme val="minor"/>
      </rPr>
      <t xml:space="preserve"> (leidžiame max 3 uždavinius)</t>
    </r>
  </si>
  <si>
    <t>Susigeneruoja supildžius visas tiesiogines išlaidas prie rodiklių ir viešinimo aukščiau</t>
  </si>
  <si>
    <t>Tiesioginės išlaidos</t>
  </si>
  <si>
    <r>
      <t xml:space="preserve">Išlaidų kategorijos Nr. </t>
    </r>
    <r>
      <rPr>
        <i/>
        <sz val="11"/>
        <color rgb="FFFF0000"/>
        <rFont val="Calibri"/>
        <family val="2"/>
        <charset val="186"/>
        <scheme val="minor"/>
      </rPr>
      <t>(galima tik viena</t>
    </r>
    <r>
      <rPr>
        <sz val="11"/>
        <color rgb="FFFF0000"/>
        <rFont val="Calibri"/>
        <family val="2"/>
        <charset val="186"/>
        <scheme val="minor"/>
      </rPr>
      <t>)</t>
    </r>
  </si>
  <si>
    <r>
      <t xml:space="preserve">Išlaidų kategorijos Nr. </t>
    </r>
    <r>
      <rPr>
        <i/>
        <sz val="11"/>
        <color rgb="FFFF0000"/>
        <rFont val="Calibri"/>
        <family val="2"/>
        <charset val="186"/>
        <scheme val="minor"/>
      </rPr>
      <t>(iš sąrašo)</t>
    </r>
  </si>
  <si>
    <r>
      <rPr>
        <b/>
        <sz val="12"/>
        <color theme="1"/>
        <rFont val="Calibri"/>
        <family val="2"/>
        <charset val="186"/>
        <scheme val="minor"/>
      </rPr>
      <t>Veikla Nr. 1.1</t>
    </r>
    <r>
      <rPr>
        <b/>
        <sz val="11"/>
        <color theme="1"/>
        <rFont val="Calibri"/>
        <family val="2"/>
        <charset val="186"/>
        <scheme val="minor"/>
      </rPr>
      <t xml:space="preserve"> </t>
    </r>
    <r>
      <rPr>
        <sz val="11"/>
        <color theme="1"/>
        <rFont val="Calibri"/>
        <family val="2"/>
        <charset val="186"/>
        <scheme val="minor"/>
      </rPr>
      <t xml:space="preserve">(pavadimas + veiklos aparašymas) </t>
    </r>
    <r>
      <rPr>
        <i/>
        <sz val="11"/>
        <color rgb="FFFF0000"/>
        <rFont val="Calibri"/>
        <family val="2"/>
        <charset val="186"/>
        <scheme val="minor"/>
      </rPr>
      <t>(leidžiame max 5 veiklas prie 1 uždavinio)</t>
    </r>
    <r>
      <rPr>
        <sz val="11"/>
        <color theme="1"/>
        <rFont val="Calibri"/>
        <family val="2"/>
        <charset val="186"/>
        <scheme val="minor"/>
      </rPr>
      <t xml:space="preserve">
</t>
    </r>
    <r>
      <rPr>
        <b/>
        <sz val="11"/>
        <color theme="1"/>
        <rFont val="Calibri"/>
        <family val="2"/>
        <charset val="186"/>
        <scheme val="minor"/>
      </rPr>
      <t xml:space="preserve">Kultūros paveldo objekto tvarkyba. 
</t>
    </r>
    <r>
      <rPr>
        <sz val="11"/>
        <color theme="1"/>
        <rFont val="Calibri"/>
        <family val="2"/>
        <charset val="186"/>
        <scheme val="minor"/>
      </rPr>
      <t>Veiklos metu bus parengtas  ir ekspertuotas tvarkybos darbų projektas, gautas leidimas darbams atlikti ir atlikti tvarkybos darbai.</t>
    </r>
  </si>
  <si>
    <t>Rodiklio aprašymas ir pagrindimas</t>
  </si>
  <si>
    <r>
      <t xml:space="preserve">Išlaidų pagrindimas ir apskaičiavimas </t>
    </r>
    <r>
      <rPr>
        <i/>
        <sz val="11"/>
        <color rgb="FFFF0000"/>
        <rFont val="Calibri"/>
        <family val="2"/>
        <charset val="186"/>
        <scheme val="minor"/>
      </rPr>
      <t>(šią dalį rengdami sutartį peržiūrime ir, jei reikia, supaprastiname)</t>
    </r>
  </si>
  <si>
    <t>Tvarkybos darbų projekto parengimas</t>
  </si>
  <si>
    <t>Projekto ekspertizė</t>
  </si>
  <si>
    <t>Techninės priežiūros paslaugos</t>
  </si>
  <si>
    <t>1.2.2</t>
  </si>
  <si>
    <t>Fizinis veiklos Nr. 1.1  įgyvendinimo rodiklis</t>
  </si>
  <si>
    <t>Sutvarkytas kultūros paveldo objektas</t>
  </si>
  <si>
    <t>Suremontuotas ir įrengtas kultūros paveldo objektas, 600 m2. Patalpos pritaikytos muziejaus veiklai.</t>
  </si>
  <si>
    <t>Petro, Antano, Birutės darbo užmokesčio išlaidos.</t>
  </si>
  <si>
    <r>
      <rPr>
        <b/>
        <sz val="12"/>
        <color theme="1"/>
        <rFont val="Calibri"/>
        <family val="2"/>
        <charset val="186"/>
        <scheme val="minor"/>
      </rPr>
      <t>Veikla Nr. 1.2</t>
    </r>
    <r>
      <rPr>
        <b/>
        <sz val="11"/>
        <color theme="1"/>
        <rFont val="Calibri"/>
        <family val="2"/>
        <charset val="186"/>
        <scheme val="minor"/>
      </rPr>
      <t xml:space="preserve"> </t>
    </r>
    <r>
      <rPr>
        <sz val="11"/>
        <color theme="1"/>
        <rFont val="Calibri"/>
        <family val="2"/>
        <charset val="186"/>
        <scheme val="minor"/>
      </rPr>
      <t>(pavadimas + veiklos aparašymas) 
Muziejaus ekspozicijos įrengimas ir pristatymas visuomenei.</t>
    </r>
  </si>
  <si>
    <t>Ekspozicija</t>
  </si>
  <si>
    <t>bla bla</t>
  </si>
  <si>
    <t>Baldai</t>
  </si>
  <si>
    <t>Įranga</t>
  </si>
  <si>
    <t>Paslaugos ekpozicijai sukurti</t>
  </si>
  <si>
    <t>Fizinis veiklos Nr. 2.1  įgyvendinimo rodiklis</t>
  </si>
  <si>
    <r>
      <t xml:space="preserve"> </t>
    </r>
    <r>
      <rPr>
        <i/>
        <sz val="11"/>
        <color rgb="FFFF0000"/>
        <rFont val="Calibri"/>
        <family val="2"/>
        <charset val="186"/>
        <scheme val="minor"/>
      </rPr>
      <t xml:space="preserve">1 veiklai leidžiame max 3 rodiklius. </t>
    </r>
  </si>
  <si>
    <t>Pristatymas visuomenei</t>
  </si>
  <si>
    <t>Rodiklio Nr. 1.2.2 išlaidos</t>
  </si>
  <si>
    <t>Vynas</t>
  </si>
  <si>
    <t>Fotografas</t>
  </si>
  <si>
    <r>
      <t xml:space="preserve">VIEŠINIMAS </t>
    </r>
    <r>
      <rPr>
        <b/>
        <sz val="12"/>
        <color rgb="FFFF0000"/>
        <rFont val="Calibri"/>
        <family val="2"/>
        <charset val="186"/>
        <scheme val="minor"/>
      </rPr>
      <t>(jei negalime išlaidų padengti iš netiesioginių)</t>
    </r>
  </si>
  <si>
    <t>netiesioginiu procentas</t>
  </si>
  <si>
    <t>MP teikimo data:</t>
  </si>
  <si>
    <t>Sutaupymai</t>
  </si>
  <si>
    <t>perkamų prakių/paslaugų pavadinimas arba biudžeto kategorija?</t>
  </si>
  <si>
    <t>Pirkimo būdas</t>
  </si>
  <si>
    <t>Pirkimo/sutarties būsena</t>
  </si>
  <si>
    <t xml:space="preserve"> būsenos pradžios data</t>
  </si>
  <si>
    <t>Sutarties (pasirašyta/planuojama) vertė</t>
  </si>
  <si>
    <t>Atsiskaitymo būdas</t>
  </si>
  <si>
    <t>Avansinis mokėjimas</t>
  </si>
  <si>
    <t>Rodiklis 1.1.1.</t>
  </si>
  <si>
    <t>Skelbiamos derybos</t>
  </si>
  <si>
    <t>PD derinimas su CPVA</t>
  </si>
  <si>
    <t>pagal ikaini valandini</t>
  </si>
  <si>
    <t>Ne</t>
  </si>
  <si>
    <t>Derybos</t>
  </si>
  <si>
    <t>PD rengimas</t>
  </si>
  <si>
    <t xml:space="preserve">uz atliktus darbus pagal grafika </t>
  </si>
  <si>
    <t>Partneris xx</t>
  </si>
  <si>
    <t>Taip</t>
  </si>
  <si>
    <t>Kita</t>
  </si>
  <si>
    <t>Konkursas</t>
  </si>
  <si>
    <t>Ir pan.</t>
  </si>
  <si>
    <t>Partneris xxx</t>
  </si>
  <si>
    <t>Atviras konkursas</t>
  </si>
  <si>
    <t>Statybos uzbaigimo dukomunetu gavimas</t>
  </si>
  <si>
    <t>Rodiklis 1.2.1</t>
  </si>
  <si>
    <t>Ribotas konkursas</t>
  </si>
  <si>
    <t>Pirkimo proceduru atlikimas</t>
  </si>
  <si>
    <t>Konkurencinis dialogas</t>
  </si>
  <si>
    <t>Mažos vertės pirkimas</t>
  </si>
  <si>
    <t>Technines specifikacios rengimas</t>
  </si>
  <si>
    <t>2018-06-58</t>
  </si>
  <si>
    <t>Netiesiogines</t>
  </si>
  <si>
    <t>Viso:</t>
  </si>
  <si>
    <t>Veikla 1.1</t>
  </si>
  <si>
    <t>Rodiklis 1.1.1</t>
  </si>
  <si>
    <t>Veiklos/Rodiklio kategorija</t>
  </si>
  <si>
    <t>Veikla 2.1</t>
  </si>
  <si>
    <t>Rodiklis 2.1.1</t>
  </si>
  <si>
    <t>Rodiklis 2.1.2</t>
  </si>
  <si>
    <t>Rodiklis 2.1.3</t>
  </si>
  <si>
    <t xml:space="preserve">Kas patyrė išlaidas? </t>
  </si>
  <si>
    <t>straipsnis</t>
  </si>
  <si>
    <t>(data)</t>
  </si>
  <si>
    <t>(patikslinimo data)</t>
  </si>
  <si>
    <t>Kai įgyvendinami TP projektai, šis stulpelis nepildomas.</t>
  </si>
  <si>
    <t>TECHNINĖS PARAMOS PROJEKTO MOKĖJIMO PRAŠYMŲ TEIKIMO GRAFIKO PILDYMO INSTRUKCIJA</t>
  </si>
  <si>
    <t>Projekto tinkamų finansuoti išlaidų suma, eurais</t>
  </si>
  <si>
    <t>Projektui numatyto skirti avanso suma, eurais</t>
  </si>
  <si>
    <t>Likusi suma, dėl kurios reikia suplanuoti mokėjimo prašymus, eurais</t>
  </si>
  <si>
    <t>Įgyvendinančiajai institucijai pateiktas prašymas pratęsti projekto veiklų įgyvendinimo laikotarpį:</t>
  </si>
  <si>
    <t>Data, iki kurios prašoma pratęsti projekto veiklų įgyvendinimo laikotarpį (jei taikoma)</t>
  </si>
  <si>
    <t>Projekto vykdytojo pavadinimas</t>
  </si>
  <si>
    <t>Planuojama sutaupyti lėšų suma, eurais:</t>
  </si>
  <si>
    <t>Komentaras</t>
  </si>
  <si>
    <t>Bendra suma (išskyrus avansą), eurais:</t>
  </si>
  <si>
    <t>Avanso suma, eurais:</t>
  </si>
  <si>
    <t>Tipas</t>
  </si>
  <si>
    <t>Suma, eurais</t>
  </si>
  <si>
    <t>Stebėsenos rodikliai, įtraukti į veiklos peržiūros planą</t>
  </si>
  <si>
    <t>Avanso užskaita</t>
  </si>
  <si>
    <t>Projekto vykdytojo kodas</t>
  </si>
  <si>
    <t>Projekto pavadinimas</t>
  </si>
  <si>
    <t>Projekto kodas</t>
  </si>
  <si>
    <t>Eilės Nr.</t>
  </si>
  <si>
    <t>FORMAI PRITARTA
2014–2020 m. Europos Sąjungos struktūrinių fondų administravimo darbo grupės, sudarytos Lietuvos Respublikos finansų ministro 2013 m. liepos 11 d. įsakymu Nr. 1K-243 „Dėl darbo grupės sudarymo“, 2015 m. gegužės 29 d. posėdžio protokolu Nr. 19</t>
  </si>
  <si>
    <t>(Elektroninėje mokėjimo prašymų teikimo grafiko  formoje, kurią pildo iš Europos Sąjungos struktūrinių fondų lėšų bendrai finansuojamo projekto (toliau – projektas) vykdytojas, pildomų laukų išdėstymo tvarka nebūtinai atitinka šioje formoje nurodytą laukų išdėstymo tvarką).</t>
  </si>
  <si>
    <t>Nurodoma mokėjimo 
prašymų (toliau – MP) 
teikimo grafiko 
parengimo data (formatu 
0000-00-00). Tikslinant 
pateiktą MP teikimo 
grafiką, ši data nėra 
keičiama.</t>
  </si>
  <si>
    <t xml:space="preserve">Nurodomas MP teikimo grafiko numeris. Teikiant MP teikimo grafikus, jie
 numeruojami iš eilės. 
Tikslinant pateiktą MP teikimo grafiką, jo numeris nesikeičia. 
Galimas simbolių skaičius – 5. </t>
  </si>
  <si>
    <t xml:space="preserve">Jei teikiamas 
patikslintas MP 
teikimo grafikas, 
nurodoma 
patikslinto MP 
teikimo grafiko 
parengimo data. </t>
  </si>
  <si>
    <t xml:space="preserve">Nurodomas techninės paramos (toliau – TP) gavėjo pavadinimas pagal 2014–2020 metų Europos Sąjungos struktūrinių fondų posistemyje (toliau – SFMIS2014), Iš Europos Sąjungos struktūrinių  fondų lėšų bendrai finansuojamų projektų duomenų mainų svetainėje (toliau – DMS) esančią informaciją.
Pildant tiesiogiai prisijungus prie DMS ar iš dalies užpildytą formą, užpildoma automatiškai.
Galimas simbolių skaičius – 140. </t>
  </si>
  <si>
    <t xml:space="preserve">Nurodomas TP gavėjo kodas pagal juridinio asmens registravimo pažymėjimą.
Pildant tiesiogiai prisijungus prie DMS ar iš dalies užpildytą  formą, užpildoma automatiškai.
Galimas simbolių skaičius – nuo 5 iki 15.
</t>
  </si>
  <si>
    <t>Nurodomas TP projekto pavadinimas pagal SFMIS2014, DMS esančią informaciją.
Pildant tiesiogiai prisijungus prie DMS ar iš dalies užpildytą  formą, užpildoma automatiškai.
Galimas simbolių skaičius – 150.</t>
  </si>
  <si>
    <t xml:space="preserve">Nurodomas TP projekto kodas pagal SFMIS2014, DMS esančią informaciją.
Pildant tiesiogiai prisijungus prie DMS ar iš dalies užpildytą  formą, užpildoma automatiškai.
Galimas simbolių skaičius – 25.
</t>
  </si>
  <si>
    <t xml:space="preserve">Nurodoma bendra TP projekto tinkamų finansuoti išlaidų suma pagal SFMIS2014, DMS esančią informaciją.
Pildant tiesiogiai prisijungus prie DMS ar iš dalies užpildytą  formą, užpildoma automatiškai.
Galimas simbolių skaičius – 9 iki kablelio ir 2 po kablelio. </t>
  </si>
  <si>
    <t xml:space="preserve"> Kai įgyvendinami TP projektai, šis stulpelis nepildomas.</t>
  </si>
  <si>
    <r>
      <t>Nurodoma suma, dėl kurios reikia suplanuoti MP.</t>
    </r>
    <r>
      <rPr>
        <i/>
        <strike/>
        <sz val="10"/>
        <rFont val="Times New Roman"/>
        <family val="1"/>
        <charset val="186"/>
      </rPr>
      <t xml:space="preserve">
</t>
    </r>
    <r>
      <rPr>
        <i/>
        <sz val="10"/>
        <rFont val="Times New Roman"/>
        <family val="1"/>
        <charset val="186"/>
      </rPr>
      <t xml:space="preserve">Pildant tiesiogiai prisijungus prie DMS, užpildoma automatiškai (suma apskaičiuojama iš TP projekto tinkamų finansuoti išlaidų sumos atėmus apmokėtų anksčiau pateiktų MP sumą, atėmus patvirtintų, bet dar neapmokėtų MP sumą, atėmus tikrinamų anksčiau pateiktų MP sumą, atėmus kartu su šiuo grafiku teikiamame MP prašomą sumą (jei grafikas teikiamas kartu su MP), pridėjus grąžintų lėšų sumą).
Pildant iš dalies užpildytą formą, užpildoma automatiškai  (suma apskaičiuojama iš TP projekto tinkamų finansuoti išlaidų sumos atėmus apmokėtų anksčiau pateiktų MP sumą, atėmus patvirtintų, bet dar neapmokėtų MP sumą, atėmus tikrinamų anksčiau pateiktų MP sumą, pridėjus grąžintų lėšų sumą). Kai MP teikimo grafikas teikiamas kartu su MP, TP gavėjas automatiškai apskaičiuotą likusią sumą, dėl kurios reikia suplanuoti MP, redaguoja, iš šios sumos atimdamas kartu su šiuo grafiku teikiamame MP prašomą sumą.
Galimas simbolių skaičius – 9 iki kablelio ir 2 po kablelio. </t>
    </r>
  </si>
  <si>
    <r>
      <t xml:space="preserve">□ Taip □ Ne
</t>
    </r>
    <r>
      <rPr>
        <i/>
        <sz val="10"/>
        <rFont val="Times New Roman"/>
        <family val="1"/>
        <charset val="186"/>
      </rPr>
      <t>Nurodoma, ar  įgyvendinančiajai institucijai  yra pateiktas prašymas pratęsti TP projekto veiklų įgyvendinimo laikotarpį.</t>
    </r>
  </si>
  <si>
    <t>Nurodoma data, iki kurios prašoma pratęsti TP projekto veiklų įgyvendinimo laikotarpį (tokiu atveju, pildant planuojamų pateikti MP lentelę, leidžiama MP planuoti iki datos, numatytos šiame lauke).
Tuo atveju, jei šalia esančiame lauke pažymėta „Ne“, laukas nepildomas.</t>
  </si>
  <si>
    <r>
      <t xml:space="preserve">Planuojami pateikti mokėjimo prašymai: </t>
    </r>
    <r>
      <rPr>
        <i/>
        <sz val="9"/>
        <rFont val="Times New Roman"/>
        <family val="1"/>
        <charset val="186"/>
      </rPr>
      <t>(TP gavėjai šioje lentelėje suplanuoja MP teikimą įgyvendinančiajai institucijai taip, kad būtų suplanuota deklaruoti visa SFMIS2014, DMS numatyta TP projektui skirta TP lėšų suma)</t>
    </r>
  </si>
  <si>
    <r>
      <t>Planuojama</t>
    </r>
    <r>
      <rPr>
        <sz val="10"/>
        <rFont val="Times New Roman"/>
        <family val="1"/>
        <charset val="186"/>
      </rPr>
      <t xml:space="preserve"> teikimo data</t>
    </r>
  </si>
  <si>
    <t>Nurodoma bendra 3 stulpelyje nurodytų planuojamų pateikti tarpinių ir galutinio MP suma.
Pildant tiesiogiai prisijungus prie DMS ar iš dalies užpildytą  formą, užpildoma automatiškai.</t>
  </si>
  <si>
    <t>Nurodoma planuojama sutaupyti lėšų suma.
Pildant tiesiogiai prisijungus prie DMS ar iš dalies užpildytą  formą, užpildoma automatiškai (iš „Likusi suma, dėl kurios reikia suplanuoti mokėjimo prašymus, eurais“ atimant žemiau eilutėse 4 stulpelyje nurodytas planuojamas MP sumas).</t>
  </si>
  <si>
    <t xml:space="preserve">Nurodomas pildomos eilutės numeris numeracijos didėjimo tvarka. 
Pildant tiesiogiai prisijungus prie DMS ar iš dalies užpildytą formą, užpildoma automatiškai.
</t>
  </si>
  <si>
    <t>Nurodoma data, iki kurios įgyvendinančiajai institucijai turi būti pateiktas MP.</t>
  </si>
  <si>
    <t xml:space="preserve">Nurodomas planuojamo pateikti MP tipas, pasirenkant jį iš pateikiamo sąrašo (T – tarpinis MP, G – galutinis MP).
</t>
  </si>
  <si>
    <r>
      <t xml:space="preserve">Nurodoma tam tikrame MP planuojama paprašyti tinkamomis finansuoti išlaidomis pripažinti suma. 
</t>
    </r>
    <r>
      <rPr>
        <i/>
        <u/>
        <sz val="10"/>
        <rFont val="Times New Roman"/>
        <family val="1"/>
        <charset val="186"/>
      </rPr>
      <t xml:space="preserve">Nurodant sumą rekomenduojama atsižvelgti į:
</t>
    </r>
    <r>
      <rPr>
        <i/>
        <sz val="10"/>
        <rFont val="Times New Roman"/>
        <family val="1"/>
        <charset val="186"/>
      </rPr>
      <t>* sudarytų ar numatomų sudaryti darbų, paslaugų bei prekių pirkimo sutartyse numatytus mokėjimų būdus;
* Lietuvos Respublikos teisės aktuose, reglamentuojančiuose atsiskaitymų už sutartinių įsipareigojimų vykdymą terminus, įtvirtintas nuostatas (30 arba 60 dienų);
* pasirinktą išlaidų apmokėjimo būdą – taikant išlaidų kompensavimo būdą grafike turėtų būti bent vienas MP per ketvirtį;
* tai, kad MP, pateiktas su šiuo grafiku, nebus patvirtintas, kol nebus patvirtintas šis grafikas.
Tuo atveju, kai planuojama teikti nulinį MP,  šiame lauke nurodomas „0“.
Galimas simbolių skaičius – 9 iki kablelio ir 2 po kablelio.</t>
    </r>
  </si>
  <si>
    <t>Nurodoma papildoma informacija ar paaiškinimai dėl planuojamo pateikti MP sumos, planuojamos teikimo datos arba kita įgyvendinančiosios institucijos prašoma pateikti informacija.
Galimas simbolių skaičius – 600.</t>
  </si>
  <si>
    <t>(Projekto vykdytojo vadovo arba jo įgalioto asmens pareigų pavadinimas)</t>
  </si>
  <si>
    <t>(vardas, pavardė)</t>
  </si>
  <si>
    <t>AVANSO MOKĖJIMO PRAŠYMAS</t>
  </si>
  <si>
    <t>Avanso draudimo dokumentas</t>
  </si>
  <si>
    <t>Avanso draudimo galiojimo terminas</t>
  </si>
  <si>
    <t xml:space="preserve">Projekto vykdytojo kodas </t>
  </si>
  <si>
    <t>Dokumento pavadinimas</t>
  </si>
  <si>
    <t>(Parašas)</t>
  </si>
  <si>
    <t>(Vardas ir pavardė)</t>
  </si>
  <si>
    <t>Įstaigos vadovas arba jo įgaliotas asmuo*</t>
  </si>
  <si>
    <t>Data</t>
  </si>
  <si>
    <t xml:space="preserve">Projekto pavadinimas </t>
  </si>
  <si>
    <t>Prašoma avanso suma, Eur:</t>
  </si>
  <si>
    <t>Avanso draudimo suma, Eur</t>
  </si>
  <si>
    <t>* Projekto vykdytojas avansinį mokėjimo prašymą gali pasirašyti ir viešajai įstaigai Centrinė projektų valdymo agentūra pateikti vienu iš šių būdu: 
1. Pasirašyti mokėjimo prašymą kvalifikuotu elektroniniu parašu ir jį su priedais atsiųsti elektroniniu paštu info@cpva.lt; 
2. Pasirašyti mokėjimo prašymo popierinę versiją ir jos skenuotą kopiją su priedais bei mokėjimo prašymo elektroninę versiją atsiųsti elektroniniu paštu info@cpva.lt.</t>
  </si>
  <si>
    <r>
      <t xml:space="preserve">Duomenys apie prie avanso mokėjimo prašymo pridedamą garantiją arba laidavimo raštą, arba laidavimo draudimo raštą (toliau – avanso draudimo dokumentas): 
</t>
    </r>
    <r>
      <rPr>
        <i/>
        <sz val="12"/>
        <rFont val="Times New Roman"/>
        <family val="1"/>
      </rPr>
      <t>(pildoma tuo atveju, jei avanso draudimo dokumento reikalaujama pagal projekto įgyvendinimo sutartį)</t>
    </r>
  </si>
  <si>
    <t xml:space="preserve">Sporto rėmimo fondo lėšomis finansuojamo sporto projekto, skirto esamų sporto paskirties pastatų arba sporto paskirties inžinerinių statinių plėtrai, priežiūrai ir remontui, įgyvendinimo sutarties
4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</si>
</sst>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yyyy\-mm\-dd;@"/>
    <numFmt numFmtId="166" formatCode="yyyy/mm/dd;@"/>
    <numFmt numFmtId="167" formatCode="#,##0.00_ ;[Red]\-#,##0.00\ "/>
  </numFmts>
  <fonts count="53" x14ac:knownFonts="1">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1"/>
      <color rgb="FFFF0000"/>
      <name val="Calibri"/>
      <family val="2"/>
      <charset val="186"/>
      <scheme val="minor"/>
    </font>
    <font>
      <i/>
      <sz val="11"/>
      <color theme="1"/>
      <name val="Calibri"/>
      <family val="2"/>
      <charset val="186"/>
      <scheme val="minor"/>
    </font>
    <font>
      <i/>
      <sz val="11"/>
      <color rgb="FFFF0000"/>
      <name val="Calibri"/>
      <family val="2"/>
      <charset val="186"/>
      <scheme val="minor"/>
    </font>
    <font>
      <b/>
      <sz val="12"/>
      <color theme="1"/>
      <name val="Calibri"/>
      <family val="2"/>
      <charset val="186"/>
      <scheme val="minor"/>
    </font>
    <font>
      <sz val="12"/>
      <color theme="1"/>
      <name val="Calibri"/>
      <family val="2"/>
      <charset val="186"/>
      <scheme val="minor"/>
    </font>
    <font>
      <vertAlign val="superscript"/>
      <sz val="16"/>
      <color theme="1"/>
      <name val="Calibri"/>
      <family val="2"/>
      <charset val="186"/>
      <scheme val="minor"/>
    </font>
    <font>
      <sz val="11"/>
      <name val="Calibri"/>
      <family val="2"/>
      <charset val="186"/>
      <scheme val="minor"/>
    </font>
    <font>
      <sz val="9"/>
      <color indexed="81"/>
      <name val="Tahoma"/>
      <family val="2"/>
      <charset val="186"/>
    </font>
    <font>
      <b/>
      <sz val="9"/>
      <color indexed="81"/>
      <name val="Tahoma"/>
      <family val="2"/>
      <charset val="186"/>
    </font>
    <font>
      <b/>
      <sz val="12"/>
      <color rgb="FFFF0000"/>
      <name val="Calibri"/>
      <family val="2"/>
      <charset val="186"/>
      <scheme val="minor"/>
    </font>
    <font>
      <b/>
      <sz val="11"/>
      <color rgb="FFFF0000"/>
      <name val="Calibri"/>
      <family val="2"/>
      <charset val="186"/>
      <scheme val="minor"/>
    </font>
    <font>
      <sz val="10"/>
      <color indexed="8"/>
      <name val="Times New Roman"/>
      <family val="1"/>
      <charset val="186"/>
    </font>
    <font>
      <sz val="10"/>
      <name val="Times New Roman"/>
      <family val="1"/>
      <charset val="186"/>
    </font>
    <font>
      <sz val="10"/>
      <color theme="1"/>
      <name val="Calibri"/>
      <family val="2"/>
      <scheme val="minor"/>
    </font>
    <font>
      <sz val="10"/>
      <name val="Calibri"/>
      <family val="2"/>
      <scheme val="minor"/>
    </font>
    <font>
      <b/>
      <sz val="10"/>
      <name val="Times New Roman"/>
      <family val="1"/>
      <charset val="186"/>
    </font>
    <font>
      <i/>
      <sz val="10"/>
      <name val="Times New Roman"/>
      <family val="1"/>
      <charset val="186"/>
    </font>
    <font>
      <i/>
      <sz val="11"/>
      <name val="Calibri"/>
      <family val="2"/>
      <scheme val="minor"/>
    </font>
    <font>
      <sz val="10"/>
      <color rgb="FFFF0000"/>
      <name val="Times New Roman"/>
      <family val="1"/>
      <charset val="186"/>
    </font>
    <font>
      <sz val="11"/>
      <color rgb="FFFF0000"/>
      <name val="Calibri"/>
      <family val="2"/>
      <scheme val="minor"/>
    </font>
    <font>
      <sz val="11"/>
      <name val="Calibri"/>
      <family val="2"/>
      <scheme val="minor"/>
    </font>
    <font>
      <sz val="10"/>
      <name val="Calibri"/>
      <family val="2"/>
      <charset val="186"/>
    </font>
    <font>
      <i/>
      <strike/>
      <sz val="10"/>
      <name val="Times New Roman"/>
      <family val="1"/>
      <charset val="186"/>
    </font>
    <font>
      <sz val="10"/>
      <color rgb="FFFF0000"/>
      <name val="Calibri"/>
      <family val="2"/>
      <scheme val="minor"/>
    </font>
    <font>
      <i/>
      <sz val="9"/>
      <name val="Times New Roman"/>
      <family val="1"/>
      <charset val="186"/>
    </font>
    <font>
      <i/>
      <u/>
      <sz val="10"/>
      <name val="Times New Roman"/>
      <family val="1"/>
      <charset val="186"/>
    </font>
    <font>
      <sz val="11"/>
      <color theme="1"/>
      <name val="Times New Roman"/>
      <family val="1"/>
    </font>
    <font>
      <sz val="11"/>
      <color indexed="8"/>
      <name val="Times New Roman"/>
      <family val="1"/>
    </font>
    <font>
      <sz val="11"/>
      <color rgb="FF7030A0"/>
      <name val="Times New Roman"/>
      <family val="1"/>
    </font>
    <font>
      <sz val="11"/>
      <color rgb="FFFF0000"/>
      <name val="Times New Roman"/>
      <family val="1"/>
    </font>
    <font>
      <sz val="10"/>
      <color theme="1"/>
      <name val="Times New Roman"/>
      <family val="1"/>
    </font>
    <font>
      <sz val="12"/>
      <color theme="1"/>
      <name val="Times New Roman"/>
      <family val="1"/>
    </font>
    <font>
      <sz val="12"/>
      <color indexed="8"/>
      <name val="Times New Roman"/>
      <family val="1"/>
    </font>
    <font>
      <b/>
      <sz val="12"/>
      <color indexed="8"/>
      <name val="Times New Roman"/>
      <family val="1"/>
    </font>
    <font>
      <i/>
      <sz val="9"/>
      <color rgb="FFFF0000"/>
      <name val="Times New Roman"/>
      <family val="1"/>
    </font>
    <font>
      <i/>
      <sz val="9"/>
      <color theme="1"/>
      <name val="Times New Roman"/>
      <family val="1"/>
    </font>
    <font>
      <u/>
      <sz val="11"/>
      <color indexed="8"/>
      <name val="Times New Roman"/>
      <family val="1"/>
    </font>
    <font>
      <sz val="10"/>
      <name val="Times New Roman"/>
      <family val="1"/>
    </font>
    <font>
      <u/>
      <sz val="10"/>
      <name val="Times New Roman"/>
      <family val="1"/>
    </font>
    <font>
      <b/>
      <sz val="11"/>
      <color indexed="8"/>
      <name val="Times New Roman"/>
      <family val="1"/>
    </font>
    <font>
      <b/>
      <sz val="11"/>
      <color theme="4" tint="-0.499984740745262"/>
      <name val="Times New Roman"/>
      <family val="1"/>
    </font>
    <font>
      <b/>
      <sz val="11"/>
      <color theme="1"/>
      <name val="Times New Roman"/>
      <family val="1"/>
    </font>
    <font>
      <b/>
      <sz val="12"/>
      <name val="Times New Roman"/>
      <family val="1"/>
    </font>
    <font>
      <sz val="12"/>
      <color rgb="FF002060"/>
      <name val="Times New Roman"/>
      <family val="1"/>
    </font>
    <font>
      <b/>
      <sz val="12"/>
      <color rgb="FF002060"/>
      <name val="Times New Roman"/>
      <family val="1"/>
    </font>
    <font>
      <i/>
      <sz val="12"/>
      <color rgb="FF7030A0"/>
      <name val="Times New Roman"/>
      <family val="1"/>
    </font>
    <font>
      <sz val="12"/>
      <color rgb="FF7030A0"/>
      <name val="Times New Roman"/>
      <family val="1"/>
    </font>
    <font>
      <sz val="12"/>
      <name val="Times New Roman"/>
      <family val="1"/>
    </font>
    <font>
      <i/>
      <sz val="12"/>
      <name val="Times New Roman"/>
      <family val="1"/>
    </font>
    <font>
      <b/>
      <u/>
      <sz val="12"/>
      <color rgb="FF002060"/>
      <name val="Times New Roman"/>
      <family val="1"/>
    </font>
  </fonts>
  <fills count="12">
    <fill>
      <patternFill patternType="none"/>
    </fill>
    <fill>
      <patternFill patternType="gray125"/>
    </fill>
    <fill>
      <patternFill patternType="solid">
        <fgColor rgb="FFCC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CECFF"/>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4.9989318521683403E-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style="thin">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thin">
        <color indexed="64"/>
      </right>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indexed="64"/>
      </left>
      <right style="thin">
        <color indexed="64"/>
      </right>
      <top style="thin">
        <color theme="0" tint="-0.14999847407452621"/>
      </top>
      <bottom style="thin">
        <color indexed="64"/>
      </bottom>
      <diagonal/>
    </border>
    <border>
      <left/>
      <right/>
      <top style="thin">
        <color theme="0" tint="-0.14999847407452621"/>
      </top>
      <bottom style="thin">
        <color indexed="64"/>
      </bottom>
      <diagonal/>
    </border>
    <border>
      <left style="medium">
        <color indexed="64"/>
      </left>
      <right/>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theme="0" tint="-0.499984740745262"/>
      </left>
      <right/>
      <top/>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249977111117893"/>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249977111117893"/>
      </bottom>
      <diagonal/>
    </border>
    <border>
      <left style="thin">
        <color theme="0" tint="-0.499984740745262"/>
      </left>
      <right/>
      <top style="thin">
        <color theme="0" tint="-0.249977111117893"/>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249977111117893"/>
      </bottom>
      <diagonal/>
    </border>
    <border>
      <left style="thin">
        <color theme="0" tint="-0.499984740745262"/>
      </left>
      <right style="thin">
        <color theme="0" tint="-0.499984740745262"/>
      </right>
      <top style="thin">
        <color theme="0" tint="-0.249977111117893"/>
      </top>
      <bottom style="thin">
        <color theme="0" tint="-0.499984740745262"/>
      </bottom>
      <diagonal/>
    </border>
    <border>
      <left/>
      <right style="thin">
        <color theme="0" tint="-0.499984740745262"/>
      </right>
      <top/>
      <bottom/>
      <diagonal/>
    </border>
    <border>
      <left/>
      <right style="thin">
        <color theme="0" tint="-0.249977111117893"/>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cellStyleXfs>
  <cellXfs count="337">
    <xf numFmtId="0" fontId="0" fillId="0" borderId="0" xfId="0"/>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left"/>
    </xf>
    <xf numFmtId="0" fontId="0" fillId="0" borderId="0" xfId="0" applyBorder="1" applyAlignment="1">
      <alignment vertical="top" wrapText="1"/>
    </xf>
    <xf numFmtId="0" fontId="0" fillId="0" borderId="0" xfId="0" applyBorder="1"/>
    <xf numFmtId="0" fontId="0" fillId="0" borderId="0" xfId="0" applyFill="1" applyBorder="1" applyAlignment="1">
      <alignment vertical="top" wrapText="1"/>
    </xf>
    <xf numFmtId="0" fontId="0" fillId="0" borderId="6" xfId="0" applyBorder="1" applyAlignment="1">
      <alignment vertical="top"/>
    </xf>
    <xf numFmtId="0" fontId="0" fillId="0" borderId="0" xfId="0" applyBorder="1" applyAlignment="1">
      <alignment vertical="top"/>
    </xf>
    <xf numFmtId="0" fontId="0" fillId="0" borderId="0" xfId="0" applyAlignment="1">
      <alignment horizontal="left" vertical="top"/>
    </xf>
    <xf numFmtId="0" fontId="0" fillId="0" borderId="1" xfId="0" applyBorder="1" applyAlignment="1">
      <alignment horizontal="left" vertical="top"/>
    </xf>
    <xf numFmtId="0" fontId="0" fillId="0" borderId="1" xfId="0" applyFill="1" applyBorder="1" applyAlignment="1">
      <alignment horizontal="center" vertical="center"/>
    </xf>
    <xf numFmtId="0" fontId="0" fillId="0" borderId="0" xfId="0" applyBorder="1" applyAlignment="1">
      <alignment horizontal="left" vertical="top"/>
    </xf>
    <xf numFmtId="0" fontId="0" fillId="0" borderId="0" xfId="0" applyBorder="1" applyAlignment="1">
      <alignment horizontal="center"/>
    </xf>
    <xf numFmtId="0" fontId="0" fillId="0" borderId="0" xfId="0" applyBorder="1" applyAlignment="1"/>
    <xf numFmtId="0" fontId="0" fillId="0" borderId="1" xfId="0" applyFill="1" applyBorder="1" applyAlignment="1">
      <alignment horizontal="center" vertical="center" wrapText="1"/>
    </xf>
    <xf numFmtId="0" fontId="0" fillId="0" borderId="4" xfId="0" applyBorder="1" applyAlignment="1">
      <alignment horizontal="left" vertical="top"/>
    </xf>
    <xf numFmtId="0" fontId="4" fillId="0" borderId="4" xfId="0" applyFont="1" applyBorder="1" applyAlignment="1">
      <alignment horizontal="center" vertical="center"/>
    </xf>
    <xf numFmtId="0" fontId="0" fillId="0" borderId="4" xfId="0" applyBorder="1" applyAlignment="1">
      <alignment horizontal="center" vertical="center"/>
    </xf>
    <xf numFmtId="0" fontId="0" fillId="0" borderId="1" xfId="0" applyBorder="1"/>
    <xf numFmtId="0" fontId="0" fillId="0" borderId="0" xfId="0" applyBorder="1" applyAlignment="1">
      <alignment horizontal="left"/>
    </xf>
    <xf numFmtId="0" fontId="0" fillId="0" borderId="6" xfId="0" applyBorder="1" applyAlignment="1">
      <alignment horizontal="center" vertical="center"/>
    </xf>
    <xf numFmtId="0" fontId="1" fillId="0"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5" xfId="0" applyFill="1" applyBorder="1" applyAlignment="1">
      <alignment horizontal="right"/>
    </xf>
    <xf numFmtId="0" fontId="8" fillId="0"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0" fillId="0" borderId="4" xfId="0" applyBorder="1" applyAlignment="1">
      <alignment horizontal="center" vertical="center"/>
    </xf>
    <xf numFmtId="0" fontId="1" fillId="0" borderId="2" xfId="0" applyFont="1"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13" xfId="0" applyFont="1" applyBorder="1" applyAlignment="1">
      <alignment horizontal="center" vertical="center" wrapText="1"/>
    </xf>
    <xf numFmtId="0" fontId="0" fillId="0" borderId="13" xfId="0" applyBorder="1" applyAlignment="1">
      <alignment horizontal="center" vertical="center" wrapText="1"/>
    </xf>
    <xf numFmtId="164" fontId="0" fillId="0" borderId="0" xfId="0" applyNumberFormat="1"/>
    <xf numFmtId="164" fontId="13" fillId="0" borderId="0" xfId="0" applyNumberFormat="1" applyFont="1"/>
    <xf numFmtId="0" fontId="0" fillId="0" borderId="8" xfId="0" applyBorder="1"/>
    <xf numFmtId="0" fontId="0" fillId="0" borderId="13" xfId="0" applyBorder="1"/>
    <xf numFmtId="0" fontId="13" fillId="8" borderId="21" xfId="0" applyFont="1" applyFill="1" applyBorder="1" applyAlignment="1">
      <alignment horizontal="right"/>
    </xf>
    <xf numFmtId="14" fontId="1" fillId="8" borderId="22" xfId="0" applyNumberFormat="1" applyFont="1" applyFill="1" applyBorder="1"/>
    <xf numFmtId="14" fontId="1" fillId="8" borderId="1" xfId="0" applyNumberFormat="1" applyFont="1" applyFill="1" applyBorder="1"/>
    <xf numFmtId="14" fontId="1" fillId="8" borderId="3" xfId="0" applyNumberFormat="1" applyFont="1" applyFill="1" applyBorder="1"/>
    <xf numFmtId="0" fontId="1" fillId="8" borderId="1" xfId="0" applyFont="1" applyFill="1" applyBorder="1"/>
    <xf numFmtId="0" fontId="1" fillId="4" borderId="1" xfId="0" applyFont="1" applyFill="1" applyBorder="1" applyAlignment="1">
      <alignment horizontal="center" vertical="center" wrapText="1"/>
    </xf>
    <xf numFmtId="0" fontId="1" fillId="4" borderId="12" xfId="0" applyFont="1" applyFill="1" applyBorder="1" applyAlignment="1">
      <alignment horizontal="center" vertical="center" wrapText="1"/>
    </xf>
    <xf numFmtId="164" fontId="0" fillId="0" borderId="23" xfId="0" applyNumberFormat="1" applyBorder="1" applyAlignment="1">
      <alignment horizontal="center" vertical="center" wrapText="1"/>
    </xf>
    <xf numFmtId="164" fontId="0" fillId="0" borderId="24" xfId="0" applyNumberFormat="1" applyBorder="1" applyAlignment="1">
      <alignment horizontal="center" vertical="center" wrapText="1"/>
    </xf>
    <xf numFmtId="164" fontId="0" fillId="0" borderId="25" xfId="0" applyNumberFormat="1" applyBorder="1" applyAlignment="1">
      <alignment horizontal="center" vertical="center" wrapText="1"/>
    </xf>
    <xf numFmtId="0" fontId="1" fillId="0" borderId="24" xfId="0" applyFont="1" applyBorder="1" applyAlignment="1">
      <alignment horizontal="center" vertical="center" wrapText="1"/>
    </xf>
    <xf numFmtId="0" fontId="1" fillId="8" borderId="0" xfId="0" applyFont="1" applyFill="1" applyAlignment="1">
      <alignment horizontal="left" vertical="center" wrapText="1"/>
    </xf>
    <xf numFmtId="0" fontId="1" fillId="8" borderId="0" xfId="0" applyFont="1" applyFill="1" applyAlignment="1">
      <alignment horizontal="center" vertical="center" wrapText="1"/>
    </xf>
    <xf numFmtId="164" fontId="0" fillId="0" borderId="26" xfId="0" applyNumberFormat="1" applyBorder="1" applyAlignment="1">
      <alignment horizontal="center" vertical="center" wrapText="1"/>
    </xf>
    <xf numFmtId="164" fontId="0" fillId="0" borderId="27" xfId="0" applyNumberFormat="1" applyBorder="1" applyAlignment="1">
      <alignment horizontal="center" vertical="center" wrapText="1"/>
    </xf>
    <xf numFmtId="0" fontId="1" fillId="0" borderId="26" xfId="0" applyFont="1" applyBorder="1" applyAlignment="1">
      <alignment horizontal="center" vertical="center" wrapText="1"/>
    </xf>
    <xf numFmtId="0" fontId="0" fillId="0" borderId="28" xfId="0" applyBorder="1"/>
    <xf numFmtId="14" fontId="0" fillId="0" borderId="28" xfId="0" applyNumberFormat="1" applyBorder="1"/>
    <xf numFmtId="164" fontId="0" fillId="0" borderId="28" xfId="0" applyNumberFormat="1" applyBorder="1"/>
    <xf numFmtId="0" fontId="0" fillId="0" borderId="29" xfId="0" applyBorder="1"/>
    <xf numFmtId="164" fontId="0" fillId="0" borderId="26" xfId="0" applyNumberFormat="1" applyBorder="1"/>
    <xf numFmtId="164" fontId="0" fillId="0" borderId="27" xfId="0" applyNumberFormat="1" applyBorder="1"/>
    <xf numFmtId="164" fontId="1" fillId="0" borderId="26" xfId="0" applyNumberFormat="1" applyFont="1" applyBorder="1" applyAlignment="1">
      <alignment horizontal="center" vertical="center" wrapText="1"/>
    </xf>
    <xf numFmtId="0" fontId="1" fillId="8" borderId="0" xfId="0" applyFont="1" applyFill="1"/>
    <xf numFmtId="0" fontId="0" fillId="8" borderId="0" xfId="0" applyFill="1"/>
    <xf numFmtId="0" fontId="0" fillId="8" borderId="29" xfId="0" applyFill="1" applyBorder="1"/>
    <xf numFmtId="0" fontId="0" fillId="0" borderId="30" xfId="0" applyBorder="1"/>
    <xf numFmtId="0" fontId="0" fillId="0" borderId="31" xfId="0" applyBorder="1"/>
    <xf numFmtId="164" fontId="0" fillId="0" borderId="32" xfId="0" applyNumberFormat="1" applyBorder="1"/>
    <xf numFmtId="164" fontId="0" fillId="0" borderId="33" xfId="0" applyNumberFormat="1" applyBorder="1"/>
    <xf numFmtId="164" fontId="1" fillId="0" borderId="32" xfId="0" applyNumberFormat="1" applyFont="1" applyBorder="1" applyAlignment="1">
      <alignment horizontal="center" vertical="center" wrapText="1"/>
    </xf>
    <xf numFmtId="164" fontId="0" fillId="0" borderId="1" xfId="0" applyNumberFormat="1" applyBorder="1"/>
    <xf numFmtId="164" fontId="0" fillId="0" borderId="3" xfId="0" applyNumberFormat="1" applyBorder="1"/>
    <xf numFmtId="164" fontId="1" fillId="0" borderId="1" xfId="0" applyNumberFormat="1" applyFont="1" applyBorder="1" applyAlignment="1">
      <alignment horizontal="center" vertical="center" wrapText="1"/>
    </xf>
    <xf numFmtId="2" fontId="0" fillId="0" borderId="28" xfId="0" applyNumberFormat="1" applyBorder="1"/>
    <xf numFmtId="17" fontId="1" fillId="4" borderId="1" xfId="0" applyNumberFormat="1" applyFont="1" applyFill="1" applyBorder="1" applyAlignment="1">
      <alignment horizontal="center" vertical="center" wrapText="1"/>
    </xf>
    <xf numFmtId="164" fontId="0" fillId="6" borderId="27" xfId="0" applyNumberFormat="1" applyFill="1" applyBorder="1" applyAlignment="1">
      <alignment horizontal="center" vertical="center" wrapText="1"/>
    </xf>
    <xf numFmtId="164" fontId="0" fillId="6" borderId="27" xfId="0" applyNumberFormat="1" applyFill="1" applyBorder="1"/>
    <xf numFmtId="164" fontId="0" fillId="6" borderId="3" xfId="0" applyNumberFormat="1" applyFill="1" applyBorder="1"/>
    <xf numFmtId="17" fontId="1" fillId="6" borderId="1" xfId="0" applyNumberFormat="1" applyFont="1" applyFill="1" applyBorder="1" applyAlignment="1">
      <alignment horizontal="center" vertical="center" wrapText="1"/>
    </xf>
    <xf numFmtId="164" fontId="0" fillId="6" borderId="26" xfId="0" applyNumberFormat="1" applyFill="1" applyBorder="1" applyAlignment="1">
      <alignment horizontal="center" vertical="center" wrapText="1"/>
    </xf>
    <xf numFmtId="164" fontId="0" fillId="6" borderId="26" xfId="0" applyNumberFormat="1" applyFill="1" applyBorder="1"/>
    <xf numFmtId="164" fontId="0" fillId="6" borderId="1" xfId="0" applyNumberFormat="1" applyFill="1" applyBorder="1"/>
    <xf numFmtId="0" fontId="1" fillId="6" borderId="26" xfId="0" applyFont="1" applyFill="1" applyBorder="1" applyAlignment="1">
      <alignment horizontal="center" vertical="center" wrapText="1"/>
    </xf>
    <xf numFmtId="164" fontId="1" fillId="6" borderId="26"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14" fillId="0" borderId="0" xfId="0" applyFont="1"/>
    <xf numFmtId="0" fontId="14" fillId="0" borderId="0" xfId="0" applyFont="1" applyAlignment="1"/>
    <xf numFmtId="0" fontId="15" fillId="0" borderId="0" xfId="0" applyFont="1"/>
    <xf numFmtId="0" fontId="16" fillId="0" borderId="0" xfId="0" applyFont="1" applyBorder="1"/>
    <xf numFmtId="0" fontId="17" fillId="0" borderId="0" xfId="0" applyFont="1" applyBorder="1"/>
    <xf numFmtId="0" fontId="18"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5" fillId="0" borderId="13" xfId="0" applyFont="1" applyBorder="1" applyAlignment="1">
      <alignment horizontal="left"/>
    </xf>
    <xf numFmtId="0" fontId="23" fillId="0" borderId="0" xfId="0" applyFont="1" applyAlignment="1">
      <alignment horizontal="left"/>
    </xf>
    <xf numFmtId="0" fontId="15" fillId="0" borderId="0" xfId="0" applyFont="1" applyBorder="1" applyAlignment="1">
      <alignment horizontal="left"/>
    </xf>
    <xf numFmtId="0" fontId="19" fillId="0" borderId="0" xfId="0" applyFont="1" applyBorder="1" applyAlignment="1">
      <alignment horizontal="left" vertical="top" wrapText="1"/>
    </xf>
    <xf numFmtId="0" fontId="15" fillId="0" borderId="0" xfId="0" applyFont="1" applyAlignment="1">
      <alignment horizontal="left"/>
    </xf>
    <xf numFmtId="0" fontId="19" fillId="0" borderId="0" xfId="0" applyFont="1" applyAlignment="1">
      <alignment horizontal="left" vertical="top" wrapText="1"/>
    </xf>
    <xf numFmtId="0" fontId="18" fillId="0" borderId="0" xfId="0" applyFont="1"/>
    <xf numFmtId="0" fontId="16" fillId="0" borderId="0" xfId="0" applyFont="1" applyProtection="1">
      <protection locked="0"/>
    </xf>
    <xf numFmtId="0" fontId="15" fillId="0" borderId="0" xfId="0" applyFont="1" applyProtection="1">
      <protection locked="0"/>
    </xf>
    <xf numFmtId="0" fontId="26" fillId="0" borderId="0" xfId="0" applyFont="1" applyProtection="1">
      <protection locked="0"/>
    </xf>
    <xf numFmtId="0" fontId="15" fillId="0" borderId="0" xfId="0" applyFont="1" applyBorder="1" applyAlignment="1"/>
    <xf numFmtId="0" fontId="15" fillId="0" borderId="0" xfId="0" applyFont="1" applyBorder="1"/>
    <xf numFmtId="0" fontId="21" fillId="0" borderId="34" xfId="0" applyFont="1" applyFill="1" applyBorder="1" applyAlignment="1">
      <alignment wrapText="1"/>
    </xf>
    <xf numFmtId="0" fontId="21" fillId="0" borderId="0" xfId="0" applyFont="1" applyFill="1" applyBorder="1" applyAlignment="1">
      <alignment wrapText="1"/>
    </xf>
    <xf numFmtId="0" fontId="15" fillId="0" borderId="0" xfId="0" applyFont="1" applyFill="1" applyBorder="1"/>
    <xf numFmtId="0" fontId="18" fillId="0" borderId="0" xfId="0" applyFont="1" applyBorder="1" applyAlignment="1" applyProtection="1">
      <alignment horizontal="center"/>
    </xf>
    <xf numFmtId="0" fontId="18" fillId="0" borderId="0" xfId="0" applyFont="1" applyBorder="1"/>
    <xf numFmtId="0" fontId="21" fillId="0" borderId="0" xfId="0" applyFont="1"/>
    <xf numFmtId="0" fontId="15" fillId="9" borderId="14" xfId="0" applyFont="1" applyFill="1" applyBorder="1" applyAlignment="1">
      <alignment horizontal="center"/>
    </xf>
    <xf numFmtId="0" fontId="19" fillId="0" borderId="40" xfId="0" applyFont="1" applyBorder="1" applyAlignment="1">
      <alignment horizontal="left" vertical="top" wrapText="1"/>
    </xf>
    <xf numFmtId="165" fontId="19" fillId="0" borderId="54" xfId="0" applyNumberFormat="1" applyFont="1" applyBorder="1" applyAlignment="1">
      <alignment horizontal="left" vertical="top" wrapText="1"/>
    </xf>
    <xf numFmtId="0" fontId="19" fillId="0" borderId="41" xfId="0" applyFont="1" applyBorder="1" applyAlignment="1">
      <alignment horizontal="left" vertical="top" wrapText="1"/>
    </xf>
    <xf numFmtId="0" fontId="19" fillId="0" borderId="54" xfId="0" applyFont="1" applyFill="1" applyBorder="1" applyAlignment="1">
      <alignment horizontal="left" vertical="top" wrapText="1"/>
    </xf>
    <xf numFmtId="0" fontId="21" fillId="0" borderId="0" xfId="0" applyFont="1" applyAlignment="1">
      <alignment vertical="top"/>
    </xf>
    <xf numFmtId="0" fontId="15" fillId="0" borderId="55" xfId="0" applyFont="1" applyBorder="1"/>
    <xf numFmtId="0" fontId="15" fillId="0" borderId="55" xfId="0" applyFont="1" applyBorder="1" applyAlignment="1">
      <alignment horizontal="center"/>
    </xf>
    <xf numFmtId="0" fontId="15" fillId="0" borderId="13" xfId="0" applyFont="1" applyBorder="1"/>
    <xf numFmtId="0" fontId="30" fillId="0" borderId="0" xfId="0" applyFont="1" applyProtection="1">
      <protection locked="0"/>
    </xf>
    <xf numFmtId="0" fontId="35" fillId="0" borderId="0" xfId="0" applyFont="1" applyProtection="1">
      <protection locked="0"/>
    </xf>
    <xf numFmtId="0" fontId="34" fillId="0" borderId="0" xfId="0" applyFont="1" applyAlignment="1" applyProtection="1">
      <alignment vertical="center" wrapText="1"/>
      <protection locked="0"/>
    </xf>
    <xf numFmtId="0" fontId="29" fillId="0" borderId="0" xfId="0" applyFont="1" applyProtection="1">
      <protection locked="0"/>
    </xf>
    <xf numFmtId="0" fontId="36" fillId="0" borderId="0" xfId="0" applyFont="1" applyAlignment="1" applyProtection="1">
      <alignment horizontal="center"/>
      <protection locked="0"/>
    </xf>
    <xf numFmtId="0" fontId="31" fillId="0" borderId="0" xfId="0" applyFont="1" applyAlignment="1" applyProtection="1">
      <alignment horizontal="left" vertical="top"/>
      <protection locked="0"/>
    </xf>
    <xf numFmtId="0" fontId="31" fillId="0" borderId="68" xfId="0" applyFont="1" applyBorder="1" applyAlignment="1" applyProtection="1">
      <alignment horizontal="left" vertical="top"/>
      <protection locked="0"/>
    </xf>
    <xf numFmtId="0" fontId="29" fillId="0" borderId="57" xfId="0" applyFont="1" applyBorder="1" applyProtection="1">
      <protection locked="0"/>
    </xf>
    <xf numFmtId="0" fontId="30" fillId="0" borderId="0" xfId="0" applyFont="1" applyAlignment="1" applyProtection="1">
      <alignment horizontal="left" vertical="top"/>
      <protection locked="0"/>
    </xf>
    <xf numFmtId="0" fontId="32" fillId="0" borderId="0" xfId="0" applyFont="1" applyBorder="1" applyAlignment="1" applyProtection="1">
      <alignment horizontal="left" vertical="top"/>
      <protection locked="0"/>
    </xf>
    <xf numFmtId="0" fontId="32" fillId="0" borderId="68" xfId="0" applyFont="1" applyBorder="1" applyAlignment="1" applyProtection="1">
      <alignment horizontal="center" vertical="top"/>
      <protection locked="0"/>
    </xf>
    <xf numFmtId="0" fontId="32" fillId="0" borderId="0" xfId="0" applyFont="1" applyBorder="1" applyAlignment="1" applyProtection="1">
      <alignment horizontal="center" vertical="top"/>
      <protection locked="0"/>
    </xf>
    <xf numFmtId="0" fontId="29" fillId="0" borderId="0" xfId="0" applyFont="1" applyAlignment="1" applyProtection="1">
      <protection locked="0"/>
    </xf>
    <xf numFmtId="0" fontId="37" fillId="0" borderId="0" xfId="0" applyFont="1" applyBorder="1" applyAlignment="1" applyProtection="1">
      <alignment horizontal="center" vertical="top"/>
      <protection locked="0"/>
    </xf>
    <xf numFmtId="0" fontId="38" fillId="0" borderId="57" xfId="0" applyFont="1" applyBorder="1" applyProtection="1">
      <protection locked="0"/>
    </xf>
    <xf numFmtId="0" fontId="38" fillId="0" borderId="0" xfId="0" applyFont="1" applyProtection="1">
      <protection locked="0"/>
    </xf>
    <xf numFmtId="0" fontId="30" fillId="0" borderId="0" xfId="0" applyFont="1" applyBorder="1" applyAlignment="1" applyProtection="1">
      <alignment horizontal="left" vertical="top"/>
      <protection locked="0"/>
    </xf>
    <xf numFmtId="0" fontId="33" fillId="0" borderId="0" xfId="0" applyFont="1" applyProtection="1">
      <protection locked="0"/>
    </xf>
    <xf numFmtId="0" fontId="33" fillId="0" borderId="0" xfId="0" applyFont="1" applyAlignment="1" applyProtection="1">
      <alignment wrapText="1"/>
      <protection locked="0"/>
    </xf>
    <xf numFmtId="166" fontId="30" fillId="0" borderId="0" xfId="0" applyNumberFormat="1" applyFont="1" applyBorder="1" applyAlignment="1" applyProtection="1">
      <alignment horizontal="center" vertical="center" wrapText="1"/>
      <protection locked="0"/>
    </xf>
    <xf numFmtId="0" fontId="39" fillId="0" borderId="0" xfId="0" applyNumberFormat="1" applyFont="1" applyAlignment="1" applyProtection="1">
      <alignment horizontal="center" vertical="center"/>
      <protection locked="0"/>
    </xf>
    <xf numFmtId="166" fontId="39" fillId="0" borderId="0" xfId="0" applyNumberFormat="1" applyFont="1" applyAlignment="1" applyProtection="1">
      <alignment horizontal="center" vertical="center"/>
      <protection locked="0"/>
    </xf>
    <xf numFmtId="0" fontId="29" fillId="0" borderId="0" xfId="0" applyFont="1" applyBorder="1" applyAlignment="1" applyProtection="1">
      <alignment horizontal="justify" vertical="center"/>
      <protection locked="0"/>
    </xf>
    <xf numFmtId="0" fontId="29" fillId="0" borderId="0" xfId="0" applyFont="1" applyBorder="1" applyAlignment="1" applyProtection="1">
      <alignment horizontal="center"/>
      <protection locked="0"/>
    </xf>
    <xf numFmtId="0" fontId="40" fillId="0" borderId="0" xfId="0" applyFont="1" applyProtection="1">
      <protection locked="0"/>
    </xf>
    <xf numFmtId="0" fontId="41" fillId="0" borderId="0" xfId="0" applyNumberFormat="1" applyFont="1" applyAlignment="1" applyProtection="1">
      <alignment horizontal="center" vertical="center"/>
      <protection locked="0"/>
    </xf>
    <xf numFmtId="166" fontId="40" fillId="0" borderId="0" xfId="0" applyNumberFormat="1" applyFont="1" applyBorder="1" applyAlignment="1" applyProtection="1">
      <alignment horizontal="center" vertical="center" wrapText="1"/>
      <protection hidden="1"/>
    </xf>
    <xf numFmtId="166" fontId="40" fillId="0" borderId="0" xfId="0" applyNumberFormat="1" applyFont="1" applyBorder="1" applyAlignment="1" applyProtection="1">
      <alignment horizontal="center" vertical="center"/>
      <protection hidden="1"/>
    </xf>
    <xf numFmtId="0" fontId="42" fillId="0" borderId="0" xfId="0" applyFont="1" applyProtection="1">
      <protection locked="0"/>
    </xf>
    <xf numFmtId="166" fontId="43" fillId="0" borderId="13" xfId="0" applyNumberFormat="1" applyFont="1" applyBorder="1" applyAlignment="1" applyProtection="1">
      <alignment horizontal="center" vertical="center" wrapText="1"/>
      <protection locked="0"/>
    </xf>
    <xf numFmtId="166" fontId="43" fillId="0" borderId="13" xfId="0" applyNumberFormat="1" applyFont="1" applyBorder="1" applyAlignment="1" applyProtection="1">
      <alignment horizontal="center" vertical="center"/>
      <protection locked="0"/>
    </xf>
    <xf numFmtId="0" fontId="44" fillId="0" borderId="0" xfId="0" applyFont="1" applyProtection="1">
      <protection locked="0"/>
    </xf>
    <xf numFmtId="0" fontId="35" fillId="0" borderId="60" xfId="0" applyFont="1" applyFill="1" applyBorder="1" applyAlignment="1" applyProtection="1">
      <alignment horizontal="left" vertical="top" wrapText="1"/>
      <protection locked="0"/>
    </xf>
    <xf numFmtId="0" fontId="48" fillId="0" borderId="0" xfId="0" applyFont="1" applyBorder="1" applyAlignment="1" applyProtection="1">
      <alignment horizontal="left" vertical="top" wrapText="1"/>
      <protection locked="0"/>
    </xf>
    <xf numFmtId="0" fontId="49" fillId="0" borderId="0" xfId="0" applyFont="1" applyBorder="1" applyAlignment="1" applyProtection="1">
      <alignment horizontal="left" vertical="top"/>
      <protection locked="0"/>
    </xf>
    <xf numFmtId="0" fontId="49" fillId="0" borderId="70" xfId="0" applyFont="1" applyBorder="1" applyAlignment="1" applyProtection="1">
      <alignment horizontal="left" vertical="top"/>
      <protection locked="0"/>
    </xf>
    <xf numFmtId="0" fontId="45" fillId="11" borderId="63" xfId="0" applyFont="1" applyFill="1" applyBorder="1" applyAlignment="1" applyProtection="1">
      <alignment horizontal="center" vertical="center" wrapText="1"/>
      <protection hidden="1"/>
    </xf>
    <xf numFmtId="0" fontId="45" fillId="11" borderId="62" xfId="0" applyFont="1" applyFill="1" applyBorder="1" applyAlignment="1" applyProtection="1">
      <alignment horizontal="center" vertical="center" wrapText="1"/>
      <protection hidden="1"/>
    </xf>
    <xf numFmtId="0" fontId="46" fillId="4" borderId="63" xfId="0" applyFont="1" applyFill="1" applyBorder="1" applyAlignment="1" applyProtection="1">
      <alignment horizontal="center" vertical="center" wrapText="1"/>
      <protection locked="0"/>
    </xf>
    <xf numFmtId="14" fontId="46" fillId="4" borderId="63" xfId="0" applyNumberFormat="1" applyFont="1" applyFill="1" applyBorder="1" applyAlignment="1" applyProtection="1">
      <alignment horizontal="center" vertical="center" wrapText="1"/>
      <protection locked="0"/>
    </xf>
    <xf numFmtId="4" fontId="46" fillId="4" borderId="63" xfId="0" applyNumberFormat="1" applyFont="1" applyFill="1" applyBorder="1" applyAlignment="1" applyProtection="1">
      <alignment horizontal="center" vertical="center" wrapText="1"/>
      <protection locked="0"/>
    </xf>
    <xf numFmtId="0" fontId="35" fillId="0" borderId="0" xfId="0" applyFont="1" applyFill="1" applyBorder="1" applyAlignment="1" applyProtection="1">
      <alignment horizontal="left" vertical="top" wrapText="1"/>
      <protection locked="0"/>
    </xf>
    <xf numFmtId="0" fontId="35" fillId="0" borderId="60" xfId="0" applyFont="1" applyBorder="1" applyAlignment="1" applyProtection="1">
      <alignment horizontal="left" vertical="top"/>
      <protection locked="0"/>
    </xf>
    <xf numFmtId="0" fontId="35" fillId="0" borderId="0" xfId="0" applyFont="1" applyBorder="1" applyAlignment="1" applyProtection="1">
      <alignment horizontal="left" vertical="top"/>
      <protection locked="0"/>
    </xf>
    <xf numFmtId="0" fontId="52" fillId="0" borderId="0" xfId="0" applyNumberFormat="1" applyFont="1" applyAlignment="1" applyProtection="1">
      <alignment horizontal="center" vertical="center"/>
      <protection locked="0"/>
    </xf>
    <xf numFmtId="0" fontId="34" fillId="0" borderId="0" xfId="0" applyFont="1" applyProtection="1">
      <protection locked="0"/>
    </xf>
    <xf numFmtId="0" fontId="34" fillId="0" borderId="0" xfId="0" applyFont="1" applyBorder="1" applyAlignment="1" applyProtection="1">
      <alignment horizontal="justify" vertical="center"/>
      <protection locked="0"/>
    </xf>
    <xf numFmtId="0" fontId="34" fillId="0" borderId="0" xfId="0" applyFont="1" applyAlignment="1" applyProtection="1">
      <alignment vertical="center"/>
      <protection locked="0"/>
    </xf>
    <xf numFmtId="0" fontId="34" fillId="0" borderId="0"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45" fillId="11" borderId="63" xfId="0" applyFont="1" applyFill="1" applyBorder="1" applyAlignment="1" applyProtection="1">
      <alignment horizontal="left" vertical="center"/>
      <protection hidden="1"/>
    </xf>
    <xf numFmtId="0" fontId="45" fillId="11" borderId="63" xfId="0" applyFont="1" applyFill="1" applyBorder="1" applyAlignment="1" applyProtection="1">
      <alignment horizontal="left" vertical="center" wrapText="1"/>
      <protection hidden="1"/>
    </xf>
    <xf numFmtId="0" fontId="45" fillId="11" borderId="62" xfId="0" applyFont="1" applyFill="1" applyBorder="1" applyAlignment="1" applyProtection="1">
      <alignment horizontal="left" vertical="center" wrapText="1"/>
      <protection hidden="1"/>
    </xf>
    <xf numFmtId="0" fontId="50" fillId="11" borderId="63" xfId="0" applyFont="1" applyFill="1" applyBorder="1" applyAlignment="1" applyProtection="1">
      <alignment horizontal="center" vertical="center"/>
      <protection hidden="1"/>
    </xf>
    <xf numFmtId="0" fontId="50" fillId="11" borderId="0" xfId="0" applyFont="1" applyFill="1" applyBorder="1" applyAlignment="1" applyProtection="1">
      <alignment horizontal="center" vertical="center"/>
      <protection hidden="1"/>
    </xf>
    <xf numFmtId="0" fontId="33" fillId="0" borderId="0" xfId="0" applyFont="1" applyAlignment="1" applyProtection="1">
      <alignment vertical="top" wrapText="1"/>
      <protection locked="0"/>
    </xf>
    <xf numFmtId="0" fontId="33" fillId="0" borderId="0" xfId="0" applyFont="1" applyBorder="1" applyAlignment="1" applyProtection="1">
      <alignment wrapText="1"/>
      <protection locked="0"/>
    </xf>
    <xf numFmtId="0" fontId="33" fillId="0" borderId="56" xfId="0" applyFont="1" applyBorder="1" applyAlignment="1" applyProtection="1">
      <alignment wrapText="1"/>
      <protection locked="0"/>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0" borderId="5"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11" xfId="0" applyFill="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1" xfId="0" applyFill="1" applyBorder="1" applyAlignment="1">
      <alignment horizontal="center" vertical="top"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left" vertical="top" wrapText="1"/>
    </xf>
    <xf numFmtId="0" fontId="6" fillId="0" borderId="2" xfId="0" applyFont="1" applyBorder="1" applyAlignment="1">
      <alignment horizontal="left" wrapText="1"/>
    </xf>
    <xf numFmtId="0" fontId="6" fillId="0" borderId="3" xfId="0" applyFont="1" applyBorder="1" applyAlignment="1">
      <alignment horizontal="left" wrapText="1"/>
    </xf>
    <xf numFmtId="0" fontId="7" fillId="0" borderId="13" xfId="0" applyFont="1" applyBorder="1" applyAlignment="1">
      <alignment horizontal="left"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wrapText="1"/>
    </xf>
    <xf numFmtId="0" fontId="0" fillId="0" borderId="9" xfId="0" applyBorder="1" applyAlignment="1">
      <alignment horizontal="left" wrapText="1"/>
    </xf>
    <xf numFmtId="0" fontId="1" fillId="3" borderId="1" xfId="0" applyFont="1" applyFill="1" applyBorder="1" applyAlignment="1">
      <alignment vertical="center" wrapText="1"/>
    </xf>
    <xf numFmtId="0" fontId="5" fillId="0" borderId="6" xfId="0" applyFont="1" applyBorder="1" applyAlignment="1">
      <alignment horizontal="center" wrapText="1"/>
    </xf>
    <xf numFmtId="0" fontId="0" fillId="0" borderId="0" xfId="0" applyAlignment="1">
      <alignment horizont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wrapText="1"/>
    </xf>
    <xf numFmtId="0" fontId="0" fillId="0" borderId="10" xfId="0" applyBorder="1" applyAlignment="1">
      <alignment wrapText="1"/>
    </xf>
    <xf numFmtId="0" fontId="0" fillId="0" borderId="9" xfId="0" applyBorder="1" applyAlignment="1">
      <alignment wrapText="1"/>
    </xf>
    <xf numFmtId="0" fontId="0" fillId="0" borderId="1" xfId="0" applyBorder="1" applyAlignment="1">
      <alignment horizontal="center" vertical="center" wrapText="1"/>
    </xf>
    <xf numFmtId="0" fontId="6" fillId="4" borderId="2" xfId="0" applyFont="1" applyFill="1" applyBorder="1" applyAlignment="1">
      <alignment vertical="top" wrapText="1"/>
    </xf>
    <xf numFmtId="0" fontId="7" fillId="4" borderId="3" xfId="0" applyFont="1" applyFill="1" applyBorder="1" applyAlignment="1">
      <alignment vertical="top"/>
    </xf>
    <xf numFmtId="0" fontId="7" fillId="4" borderId="4" xfId="0" applyFont="1" applyFill="1" applyBorder="1" applyAlignment="1">
      <alignment vertical="top"/>
    </xf>
    <xf numFmtId="0" fontId="0" fillId="5" borderId="2" xfId="0" applyFill="1" applyBorder="1" applyAlignment="1">
      <alignment horizontal="center" vertical="center" wrapText="1"/>
    </xf>
    <xf numFmtId="0" fontId="0" fillId="5" borderId="4" xfId="0" applyFill="1" applyBorder="1" applyAlignment="1">
      <alignment horizontal="center" vertical="center"/>
    </xf>
    <xf numFmtId="0" fontId="7" fillId="2" borderId="2" xfId="0" applyFont="1" applyFill="1" applyBorder="1" applyAlignment="1">
      <alignment vertical="top" wrapText="1"/>
    </xf>
    <xf numFmtId="0" fontId="7" fillId="0" borderId="3" xfId="0" applyFont="1" applyBorder="1" applyAlignment="1">
      <alignment vertical="top"/>
    </xf>
    <xf numFmtId="0" fontId="7" fillId="0" borderId="4" xfId="0" applyFont="1" applyBorder="1" applyAlignment="1">
      <alignmen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6"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4" xfId="0" applyBorder="1" applyAlignment="1">
      <alignment horizontal="center" vertical="center" wrapText="1"/>
    </xf>
    <xf numFmtId="0" fontId="9" fillId="2" borderId="2"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0" borderId="0" xfId="0" applyFont="1" applyAlignment="1">
      <alignment horizontal="center" vertical="center" wrapText="1"/>
    </xf>
    <xf numFmtId="0" fontId="0"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9" fillId="2"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3" fillId="0" borderId="0" xfId="0" applyFont="1" applyAlignment="1" applyProtection="1">
      <alignment horizontal="left" vertical="center" wrapText="1"/>
      <protection hidden="1"/>
    </xf>
    <xf numFmtId="167" fontId="47" fillId="4" borderId="61" xfId="0" applyNumberFormat="1" applyFont="1" applyFill="1" applyBorder="1" applyAlignment="1" applyProtection="1">
      <alignment horizontal="left" vertical="center" wrapText="1"/>
      <protection locked="0"/>
    </xf>
    <xf numFmtId="167" fontId="47" fillId="4" borderId="59" xfId="0" applyNumberFormat="1" applyFont="1" applyFill="1" applyBorder="1" applyAlignment="1" applyProtection="1">
      <alignment horizontal="left" vertical="center" wrapText="1"/>
      <protection locked="0"/>
    </xf>
    <xf numFmtId="167" fontId="47" fillId="4" borderId="58" xfId="0" applyNumberFormat="1" applyFont="1" applyFill="1" applyBorder="1" applyAlignment="1" applyProtection="1">
      <alignment horizontal="left" vertical="center" wrapText="1"/>
      <protection locked="0"/>
    </xf>
    <xf numFmtId="0" fontId="50" fillId="0" borderId="61" xfId="0" applyFont="1" applyFill="1" applyBorder="1" applyAlignment="1" applyProtection="1">
      <alignment horizontal="left" vertical="center" wrapText="1"/>
      <protection hidden="1"/>
    </xf>
    <xf numFmtId="0" fontId="50" fillId="0" borderId="59" xfId="0" applyFont="1" applyFill="1" applyBorder="1" applyAlignment="1" applyProtection="1">
      <alignment horizontal="left" vertical="center" wrapText="1"/>
      <protection hidden="1"/>
    </xf>
    <xf numFmtId="0" fontId="50" fillId="0" borderId="58" xfId="0" applyFont="1" applyFill="1" applyBorder="1" applyAlignment="1" applyProtection="1">
      <alignment horizontal="left" vertical="center" wrapText="1"/>
      <protection hidden="1"/>
    </xf>
    <xf numFmtId="0" fontId="45" fillId="11" borderId="61" xfId="0" applyFont="1" applyFill="1" applyBorder="1" applyAlignment="1" applyProtection="1">
      <alignment horizontal="center" vertical="center" wrapText="1"/>
      <protection hidden="1"/>
    </xf>
    <xf numFmtId="0" fontId="45" fillId="11" borderId="59" xfId="0" applyFont="1" applyFill="1" applyBorder="1" applyAlignment="1" applyProtection="1">
      <alignment horizontal="center" vertical="center" wrapText="1"/>
      <protection hidden="1"/>
    </xf>
    <xf numFmtId="0" fontId="45" fillId="11" borderId="58" xfId="0" applyFont="1" applyFill="1" applyBorder="1" applyAlignment="1" applyProtection="1">
      <alignment horizontal="center" vertical="center" wrapText="1"/>
      <protection hidden="1"/>
    </xf>
    <xf numFmtId="0" fontId="45" fillId="11" borderId="64" xfId="0" applyFont="1" applyFill="1" applyBorder="1" applyAlignment="1" applyProtection="1">
      <alignment horizontal="center" vertical="center" wrapText="1"/>
      <protection hidden="1"/>
    </xf>
    <xf numFmtId="0" fontId="45" fillId="11" borderId="65" xfId="0" applyFont="1" applyFill="1" applyBorder="1" applyAlignment="1" applyProtection="1">
      <alignment horizontal="center" vertical="center" wrapText="1"/>
      <protection hidden="1"/>
    </xf>
    <xf numFmtId="0" fontId="45" fillId="11" borderId="66" xfId="0" applyFont="1" applyFill="1" applyBorder="1" applyAlignment="1" applyProtection="1">
      <alignment horizontal="center" vertical="center" wrapText="1"/>
      <protection hidden="1"/>
    </xf>
    <xf numFmtId="0" fontId="45" fillId="11" borderId="67" xfId="0" applyFont="1" applyFill="1" applyBorder="1" applyAlignment="1" applyProtection="1">
      <alignment horizontal="center" vertical="center" wrapText="1"/>
      <protection hidden="1"/>
    </xf>
    <xf numFmtId="0" fontId="46" fillId="4" borderId="61" xfId="0" applyFont="1" applyFill="1" applyBorder="1" applyAlignment="1" applyProtection="1">
      <alignment horizontal="left" vertical="center" wrapText="1"/>
      <protection locked="0"/>
    </xf>
    <xf numFmtId="0" fontId="46" fillId="4" borderId="59" xfId="0" applyFont="1" applyFill="1" applyBorder="1" applyAlignment="1" applyProtection="1">
      <alignment horizontal="left" vertical="center" wrapText="1"/>
      <protection locked="0"/>
    </xf>
    <xf numFmtId="0" fontId="46" fillId="4" borderId="58" xfId="0" applyFont="1" applyFill="1" applyBorder="1" applyAlignment="1" applyProtection="1">
      <alignment horizontal="left" vertical="center" wrapText="1"/>
      <protection locked="0"/>
    </xf>
    <xf numFmtId="0" fontId="36" fillId="0" borderId="0" xfId="0" applyFont="1" applyAlignment="1" applyProtection="1">
      <alignment horizontal="center"/>
      <protection hidden="1"/>
    </xf>
    <xf numFmtId="0" fontId="46" fillId="4" borderId="69" xfId="0" applyFont="1" applyFill="1" applyBorder="1" applyAlignment="1" applyProtection="1">
      <alignment horizontal="left" vertical="center" wrapText="1"/>
      <protection locked="0"/>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18" fillId="0" borderId="19" xfId="0" applyFont="1" applyBorder="1" applyAlignment="1" applyProtection="1">
      <alignment horizontal="center"/>
      <protection locked="0"/>
    </xf>
    <xf numFmtId="0" fontId="15" fillId="0" borderId="0" xfId="0" applyFont="1" applyAlignment="1">
      <alignment wrapText="1"/>
    </xf>
    <xf numFmtId="0" fontId="0" fillId="0" borderId="0" xfId="0" applyAlignment="1"/>
    <xf numFmtId="0" fontId="18" fillId="0" borderId="0" xfId="0" applyFont="1" applyAlignment="1">
      <alignment horizontal="center"/>
    </xf>
    <xf numFmtId="0" fontId="19" fillId="0" borderId="0" xfId="0" applyFont="1" applyAlignment="1">
      <alignment horizontal="left"/>
    </xf>
    <xf numFmtId="0" fontId="20" fillId="0" borderId="0" xfId="0" applyFont="1" applyAlignment="1">
      <alignment horizontal="left"/>
    </xf>
    <xf numFmtId="0" fontId="15" fillId="0" borderId="40" xfId="0" applyFont="1" applyBorder="1" applyAlignment="1" applyProtection="1">
      <alignment horizontal="left" vertical="top" wrapText="1"/>
      <protection hidden="1"/>
    </xf>
    <xf numFmtId="0" fontId="23" fillId="0" borderId="17" xfId="0" applyFont="1" applyBorder="1" applyAlignment="1">
      <alignment horizontal="left" vertical="top" wrapText="1"/>
    </xf>
    <xf numFmtId="0" fontId="23" fillId="0" borderId="41" xfId="0" applyFont="1" applyBorder="1" applyAlignment="1">
      <alignment horizontal="left" vertical="top" wrapText="1"/>
    </xf>
    <xf numFmtId="0" fontId="19" fillId="0" borderId="40" xfId="0" applyFont="1" applyBorder="1" applyAlignment="1" applyProtection="1">
      <alignment horizontal="left" vertical="top" wrapText="1"/>
      <protection hidden="1"/>
    </xf>
    <xf numFmtId="0" fontId="15" fillId="0" borderId="17" xfId="0" applyFont="1" applyBorder="1" applyAlignment="1"/>
    <xf numFmtId="0" fontId="15" fillId="0" borderId="41" xfId="0" applyFont="1" applyBorder="1" applyAlignment="1"/>
    <xf numFmtId="0" fontId="15" fillId="0" borderId="42" xfId="0" applyFont="1" applyBorder="1" applyAlignment="1" applyProtection="1">
      <alignment horizontal="left" vertical="top" wrapText="1"/>
      <protection hidden="1"/>
    </xf>
    <xf numFmtId="0" fontId="0" fillId="0" borderId="43" xfId="0" applyBorder="1" applyAlignment="1">
      <alignment horizontal="left" vertical="top" wrapText="1"/>
    </xf>
    <xf numFmtId="0" fontId="0" fillId="0" borderId="44" xfId="0" applyBorder="1" applyAlignment="1">
      <alignment horizontal="left" vertical="top" wrapText="1"/>
    </xf>
    <xf numFmtId="0" fontId="19" fillId="0" borderId="42" xfId="0" applyFont="1" applyBorder="1" applyAlignment="1" applyProtection="1">
      <alignment horizontal="left" vertical="top" wrapText="1"/>
      <protection hidden="1"/>
    </xf>
    <xf numFmtId="0" fontId="0" fillId="0" borderId="43" xfId="0" applyBorder="1" applyAlignment="1">
      <alignment vertical="top" wrapText="1"/>
    </xf>
    <xf numFmtId="0" fontId="0" fillId="0" borderId="44" xfId="0" applyBorder="1" applyAlignment="1">
      <alignment vertical="top" wrapText="1"/>
    </xf>
    <xf numFmtId="0" fontId="24" fillId="0" borderId="37" xfId="0" applyFont="1" applyBorder="1" applyAlignment="1" applyProtection="1">
      <alignment horizontal="center"/>
      <protection locked="0"/>
    </xf>
    <xf numFmtId="0" fontId="24" fillId="0" borderId="19" xfId="0" applyFont="1" applyBorder="1" applyAlignment="1" applyProtection="1">
      <alignment horizontal="center"/>
      <protection locked="0"/>
    </xf>
    <xf numFmtId="0" fontId="23" fillId="0" borderId="17" xfId="0" applyFont="1" applyBorder="1" applyAlignment="1">
      <alignment vertical="top" wrapText="1"/>
    </xf>
    <xf numFmtId="0" fontId="23" fillId="0" borderId="41" xfId="0" applyFont="1" applyBorder="1" applyAlignment="1">
      <alignment vertical="top" wrapText="1"/>
    </xf>
    <xf numFmtId="0" fontId="23" fillId="0" borderId="43" xfId="0" applyFont="1" applyBorder="1" applyAlignment="1">
      <alignment horizontal="left" vertical="top" wrapText="1"/>
    </xf>
    <xf numFmtId="0" fontId="23" fillId="0" borderId="44" xfId="0" applyFont="1" applyBorder="1" applyAlignment="1">
      <alignment horizontal="left" vertical="top" wrapText="1"/>
    </xf>
    <xf numFmtId="0" fontId="23" fillId="0" borderId="43" xfId="0" applyFont="1" applyBorder="1" applyAlignment="1">
      <alignment vertical="top" wrapText="1"/>
    </xf>
    <xf numFmtId="0" fontId="23" fillId="0" borderId="44" xfId="0" applyFont="1" applyBorder="1" applyAlignment="1">
      <alignment vertical="top" wrapText="1"/>
    </xf>
    <xf numFmtId="0" fontId="14" fillId="0" borderId="40"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41" xfId="0" applyFont="1" applyBorder="1" applyAlignment="1" applyProtection="1">
      <alignment horizontal="left" vertical="top" wrapText="1"/>
      <protection hidden="1"/>
    </xf>
    <xf numFmtId="4" fontId="19" fillId="0" borderId="17" xfId="0" applyNumberFormat="1" applyFont="1" applyBorder="1" applyAlignment="1" applyProtection="1">
      <alignment horizontal="left" vertical="top" wrapText="1"/>
      <protection locked="0"/>
    </xf>
    <xf numFmtId="4" fontId="19" fillId="0" borderId="39" xfId="0" applyNumberFormat="1" applyFont="1" applyBorder="1" applyAlignment="1" applyProtection="1">
      <alignment horizontal="left" vertical="top" wrapText="1"/>
      <protection locked="0"/>
    </xf>
    <xf numFmtId="0" fontId="14" fillId="0" borderId="45" xfId="0" applyFont="1" applyBorder="1" applyAlignment="1" applyProtection="1">
      <alignment horizontal="left" vertical="top" wrapText="1"/>
      <protection hidden="1"/>
    </xf>
    <xf numFmtId="0" fontId="14" fillId="0" borderId="3" xfId="0" applyFont="1" applyBorder="1" applyAlignment="1" applyProtection="1">
      <alignment horizontal="left" vertical="top" wrapText="1"/>
      <protection hidden="1"/>
    </xf>
    <xf numFmtId="0" fontId="14" fillId="0" borderId="46" xfId="0" applyFont="1" applyBorder="1" applyAlignment="1" applyProtection="1">
      <alignment horizontal="left" vertical="top" wrapText="1"/>
      <protection hidden="1"/>
    </xf>
    <xf numFmtId="4" fontId="19" fillId="0" borderId="3" xfId="0" applyNumberFormat="1" applyFont="1" applyBorder="1" applyAlignment="1" applyProtection="1">
      <alignment horizontal="left" vertical="top" wrapText="1"/>
      <protection locked="0"/>
    </xf>
    <xf numFmtId="4" fontId="19" fillId="0" borderId="4" xfId="0" applyNumberFormat="1" applyFont="1" applyBorder="1" applyAlignment="1" applyProtection="1">
      <alignment horizontal="left" vertical="top" wrapText="1"/>
      <protection locked="0"/>
    </xf>
    <xf numFmtId="0" fontId="15" fillId="0" borderId="47" xfId="0" applyFont="1" applyBorder="1" applyAlignment="1" applyProtection="1">
      <alignment horizontal="left" vertical="top" wrapText="1"/>
      <protection hidden="1"/>
    </xf>
    <xf numFmtId="0" fontId="15" fillId="0" borderId="48" xfId="0" applyFont="1" applyBorder="1" applyAlignment="1" applyProtection="1">
      <alignment horizontal="left" vertical="top" wrapText="1"/>
      <protection hidden="1"/>
    </xf>
    <xf numFmtId="0" fontId="15" fillId="0" borderId="49" xfId="0" applyFont="1" applyBorder="1" applyAlignment="1" applyProtection="1">
      <alignment horizontal="left" vertical="top" wrapText="1"/>
      <protection hidden="1"/>
    </xf>
    <xf numFmtId="4" fontId="19" fillId="0" borderId="48" xfId="0" applyNumberFormat="1" applyFont="1" applyBorder="1" applyAlignment="1" applyProtection="1">
      <alignment horizontal="left" vertical="top" wrapText="1"/>
      <protection locked="0"/>
    </xf>
    <xf numFmtId="4" fontId="19" fillId="0" borderId="50" xfId="0" applyNumberFormat="1" applyFont="1" applyBorder="1" applyAlignment="1" applyProtection="1">
      <alignment horizontal="left" vertical="top" wrapText="1"/>
      <protection locked="0"/>
    </xf>
    <xf numFmtId="0" fontId="21" fillId="0" borderId="0" xfId="0" applyFont="1" applyFill="1" applyBorder="1" applyAlignment="1">
      <alignment horizontal="center" wrapText="1"/>
    </xf>
    <xf numFmtId="0" fontId="15" fillId="0" borderId="14" xfId="0" applyFont="1" applyBorder="1" applyAlignment="1">
      <alignment horizontal="center" vertical="center"/>
    </xf>
    <xf numFmtId="0" fontId="15" fillId="9" borderId="14" xfId="0" applyFont="1" applyFill="1" applyBorder="1" applyAlignment="1">
      <alignment horizontal="center"/>
    </xf>
    <xf numFmtId="0" fontId="18" fillId="0" borderId="48" xfId="0" applyFont="1" applyBorder="1" applyAlignment="1">
      <alignment horizontal="left"/>
    </xf>
    <xf numFmtId="0" fontId="23" fillId="0" borderId="48" xfId="0" applyFont="1" applyBorder="1" applyAlignment="1"/>
    <xf numFmtId="0" fontId="15" fillId="0" borderId="15" xfId="0" applyFont="1" applyFill="1" applyBorder="1" applyAlignment="1">
      <alignment horizontal="left" vertical="top" wrapText="1"/>
    </xf>
    <xf numFmtId="0" fontId="15" fillId="0" borderId="36" xfId="0" applyFont="1" applyFill="1" applyBorder="1" applyAlignment="1">
      <alignment horizontal="left" vertical="top" wrapText="1"/>
    </xf>
    <xf numFmtId="0" fontId="15" fillId="0" borderId="37"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35" xfId="0" applyFont="1" applyFill="1" applyBorder="1" applyAlignment="1">
      <alignment horizontal="left" vertical="top" wrapText="1"/>
    </xf>
    <xf numFmtId="0" fontId="19" fillId="0" borderId="37" xfId="0" applyFont="1" applyFill="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8" fillId="9" borderId="14" xfId="0" applyFont="1" applyFill="1" applyBorder="1" applyAlignment="1">
      <alignment horizontal="center"/>
    </xf>
    <xf numFmtId="0" fontId="18" fillId="9" borderId="14" xfId="0" applyFont="1" applyFill="1" applyBorder="1" applyAlignment="1">
      <alignment horizontal="right"/>
    </xf>
    <xf numFmtId="0" fontId="19" fillId="0" borderId="14" xfId="0" applyFont="1" applyBorder="1" applyAlignment="1">
      <alignment horizontal="left" vertical="top" wrapText="1"/>
    </xf>
    <xf numFmtId="0" fontId="19" fillId="0" borderId="16" xfId="0" applyFont="1" applyFill="1" applyBorder="1" applyAlignment="1">
      <alignment horizontal="left" vertical="top" wrapText="1"/>
    </xf>
    <xf numFmtId="0" fontId="19" fillId="0" borderId="38"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10" borderId="16" xfId="0" applyFont="1" applyFill="1" applyBorder="1" applyAlignment="1">
      <alignment horizontal="left" vertical="top" wrapText="1"/>
    </xf>
    <xf numFmtId="0" fontId="0" fillId="10" borderId="38" xfId="0" applyFill="1" applyBorder="1" applyAlignment="1">
      <alignment horizontal="left" vertical="top" wrapText="1"/>
    </xf>
    <xf numFmtId="0" fontId="0" fillId="10" borderId="18" xfId="0" applyFill="1" applyBorder="1" applyAlignment="1">
      <alignment horizontal="left" vertical="top" wrapText="1"/>
    </xf>
    <xf numFmtId="0" fontId="15" fillId="0" borderId="56" xfId="0" applyFont="1" applyBorder="1" applyAlignment="1">
      <alignment horizontal="center"/>
    </xf>
    <xf numFmtId="0" fontId="23" fillId="0" borderId="56" xfId="0" applyFont="1" applyBorder="1" applyAlignment="1">
      <alignment horizontal="center"/>
    </xf>
    <xf numFmtId="0" fontId="19" fillId="0" borderId="40" xfId="0" applyFont="1" applyBorder="1" applyAlignment="1">
      <alignment horizontal="left" vertical="top" wrapText="1"/>
    </xf>
    <xf numFmtId="0" fontId="19" fillId="0" borderId="41" xfId="0" applyFont="1" applyBorder="1" applyAlignment="1">
      <alignment horizontal="left" vertical="top" wrapText="1"/>
    </xf>
    <xf numFmtId="0" fontId="19" fillId="0" borderId="17" xfId="0" applyFont="1" applyBorder="1" applyAlignment="1">
      <alignment horizontal="left" vertical="top" wrapText="1"/>
    </xf>
    <xf numFmtId="0" fontId="15" fillId="0" borderId="55" xfId="0" applyFont="1" applyBorder="1" applyAlignment="1">
      <alignment horizontal="center"/>
    </xf>
  </cellXfs>
  <cellStyles count="1">
    <cellStyle name="Normal" xfId="0" builtinId="0"/>
  </cellStyles>
  <dxfs count="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ECFF"/>
      <color rgb="FF99CCFF"/>
      <color rgb="FF3399FF"/>
      <color rgb="FF00FF99"/>
      <color rgb="FF00FFCC"/>
      <color rgb="FFCCFFCC"/>
      <color rgb="FFCCFFFF"/>
      <color rgb="FFFFFFFF"/>
      <color rgb="FF33CC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vaidas-pr\Desktop\didzioji%20lente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as"/>
      <sheetName val="Sheet1"/>
      <sheetName val="Sheet2"/>
      <sheetName val="Pildymo instrukcija"/>
      <sheetName val="Resourc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0"/>
  <sheetViews>
    <sheetView topLeftCell="A13" workbookViewId="0">
      <selection activeCell="K17" sqref="K17"/>
    </sheetView>
  </sheetViews>
  <sheetFormatPr defaultRowHeight="14.5" x14ac:dyDescent="0.35"/>
  <cols>
    <col min="1" max="1" width="6.453125" customWidth="1"/>
    <col min="2" max="2" width="24.7265625" customWidth="1"/>
    <col min="3" max="3" width="15.26953125" customWidth="1"/>
    <col min="4" max="4" width="32" customWidth="1"/>
    <col min="5" max="5" width="19.26953125" hidden="1" customWidth="1"/>
    <col min="6" max="6" width="14.54296875" hidden="1" customWidth="1"/>
    <col min="7" max="7" width="18.453125" customWidth="1"/>
    <col min="8" max="8" width="19.7265625" customWidth="1"/>
  </cols>
  <sheetData>
    <row r="1" spans="1:13" hidden="1" x14ac:dyDescent="0.35"/>
    <row r="2" spans="1:13" ht="15" hidden="1" customHeight="1" x14ac:dyDescent="0.35">
      <c r="A2" s="228" t="s">
        <v>0</v>
      </c>
      <c r="B2" s="228"/>
      <c r="C2" s="228"/>
      <c r="D2" s="228"/>
      <c r="E2" s="228"/>
      <c r="F2" s="228"/>
      <c r="G2" s="228"/>
      <c r="H2" s="228"/>
    </row>
    <row r="3" spans="1:13" ht="24" hidden="1" customHeight="1" x14ac:dyDescent="0.35"/>
    <row r="4" spans="1:13" ht="15.75" hidden="1" customHeight="1" x14ac:dyDescent="0.35">
      <c r="A4" s="218" t="s">
        <v>32</v>
      </c>
      <c r="B4" s="219"/>
      <c r="C4" s="219"/>
      <c r="D4" s="219"/>
      <c r="E4" s="219"/>
      <c r="F4" s="219"/>
      <c r="G4" s="219"/>
      <c r="H4" s="220"/>
      <c r="I4" s="5"/>
      <c r="J4" s="5"/>
      <c r="K4" s="5"/>
      <c r="L4" s="5"/>
      <c r="M4" s="6"/>
    </row>
    <row r="5" spans="1:13" hidden="1" x14ac:dyDescent="0.35"/>
    <row r="6" spans="1:13" ht="15.75" hidden="1" customHeight="1" x14ac:dyDescent="0.35">
      <c r="A6" s="218" t="s">
        <v>33</v>
      </c>
      <c r="B6" s="219"/>
      <c r="C6" s="219"/>
      <c r="D6" s="219"/>
      <c r="E6" s="219"/>
      <c r="F6" s="219"/>
      <c r="G6" s="219"/>
      <c r="H6" s="220"/>
      <c r="I6" s="7"/>
      <c r="J6" s="7"/>
      <c r="K6" s="7"/>
      <c r="L6" s="7"/>
    </row>
    <row r="7" spans="1:13" hidden="1" x14ac:dyDescent="0.35"/>
    <row r="8" spans="1:13" ht="73.5" hidden="1" customHeight="1" x14ac:dyDescent="0.35">
      <c r="A8" s="218" t="s">
        <v>38</v>
      </c>
      <c r="B8" s="219"/>
      <c r="C8" s="219"/>
      <c r="D8" s="219"/>
      <c r="E8" s="219"/>
      <c r="F8" s="219"/>
      <c r="G8" s="219"/>
      <c r="H8" s="220"/>
      <c r="I8" s="8"/>
      <c r="J8" s="9"/>
      <c r="K8" s="9"/>
      <c r="L8" s="9"/>
    </row>
    <row r="9" spans="1:13" hidden="1" x14ac:dyDescent="0.35"/>
    <row r="10" spans="1:13" ht="36" hidden="1" customHeight="1" x14ac:dyDescent="0.35">
      <c r="A10" s="233" t="s">
        <v>45</v>
      </c>
      <c r="B10" s="234"/>
      <c r="C10" s="234"/>
      <c r="D10" s="234"/>
      <c r="E10" s="234"/>
      <c r="F10" s="235"/>
      <c r="G10" s="15"/>
    </row>
    <row r="11" spans="1:13" ht="15.75" hidden="1" customHeight="1" x14ac:dyDescent="0.35">
      <c r="A11" s="1" t="s">
        <v>1</v>
      </c>
      <c r="B11" s="1" t="s">
        <v>15</v>
      </c>
      <c r="C11" s="1" t="s">
        <v>3</v>
      </c>
      <c r="D11" s="2" t="s">
        <v>4</v>
      </c>
      <c r="E11" s="226" t="s">
        <v>39</v>
      </c>
      <c r="F11" s="232"/>
      <c r="G11" s="230" t="s">
        <v>56</v>
      </c>
      <c r="H11" s="231"/>
    </row>
    <row r="12" spans="1:13" ht="58.5" hidden="1" customHeight="1" x14ac:dyDescent="0.35">
      <c r="A12" s="30" t="s">
        <v>2</v>
      </c>
      <c r="B12" s="16" t="s">
        <v>46</v>
      </c>
      <c r="C12" s="29" t="s">
        <v>30</v>
      </c>
      <c r="D12" s="16">
        <v>1</v>
      </c>
      <c r="E12" s="224" t="s">
        <v>47</v>
      </c>
      <c r="F12" s="229"/>
      <c r="G12" s="230"/>
      <c r="H12" s="231"/>
    </row>
    <row r="13" spans="1:13" ht="32.25" customHeight="1" x14ac:dyDescent="0.35">
      <c r="A13" s="192" t="s">
        <v>10</v>
      </c>
      <c r="B13" s="193"/>
      <c r="C13" s="193"/>
      <c r="D13" s="193"/>
      <c r="E13" s="194"/>
      <c r="F13" s="194"/>
      <c r="G13" s="13"/>
      <c r="H13" s="13"/>
      <c r="I13" s="6"/>
      <c r="J13" s="6"/>
    </row>
    <row r="14" spans="1:13" ht="63" customHeight="1" x14ac:dyDescent="0.35">
      <c r="A14" s="1"/>
      <c r="B14" s="2" t="s">
        <v>11</v>
      </c>
      <c r="C14" s="2" t="s">
        <v>17</v>
      </c>
      <c r="D14" s="2" t="s">
        <v>40</v>
      </c>
      <c r="E14" s="180" t="s">
        <v>5</v>
      </c>
      <c r="F14" s="181"/>
      <c r="G14" s="2" t="s">
        <v>37</v>
      </c>
      <c r="H14" s="10"/>
      <c r="I14" s="13"/>
      <c r="J14" s="13"/>
      <c r="K14" s="6"/>
    </row>
    <row r="15" spans="1:13" ht="14.25" customHeight="1" x14ac:dyDescent="0.35">
      <c r="A15" s="206"/>
      <c r="B15" s="185" t="s">
        <v>13</v>
      </c>
      <c r="C15" s="185">
        <v>1000</v>
      </c>
      <c r="D15" s="188" t="s">
        <v>48</v>
      </c>
      <c r="E15" s="11" t="s">
        <v>6</v>
      </c>
      <c r="F15" s="18">
        <v>500</v>
      </c>
      <c r="G15" s="191"/>
      <c r="H15" s="10"/>
      <c r="I15" s="13"/>
      <c r="J15" s="13"/>
      <c r="K15" s="6"/>
    </row>
    <row r="16" spans="1:13" ht="15" customHeight="1" x14ac:dyDescent="0.35">
      <c r="A16" s="207"/>
      <c r="B16" s="186"/>
      <c r="C16" s="186"/>
      <c r="D16" s="189"/>
      <c r="E16" s="4" t="s">
        <v>7</v>
      </c>
      <c r="F16" s="3">
        <v>200</v>
      </c>
      <c r="G16" s="186"/>
      <c r="H16" s="10"/>
      <c r="I16" s="13"/>
      <c r="J16" s="13"/>
      <c r="K16" s="6"/>
    </row>
    <row r="17" spans="1:11" ht="18" customHeight="1" x14ac:dyDescent="0.35">
      <c r="A17" s="207"/>
      <c r="B17" s="186"/>
      <c r="C17" s="186"/>
      <c r="D17" s="189"/>
      <c r="E17" s="4" t="s">
        <v>8</v>
      </c>
      <c r="F17" s="3">
        <v>300</v>
      </c>
      <c r="G17" s="186"/>
      <c r="H17" s="10"/>
      <c r="I17" s="13"/>
      <c r="J17" s="13"/>
      <c r="K17" s="6"/>
    </row>
    <row r="18" spans="1:11" ht="14.25" customHeight="1" x14ac:dyDescent="0.35">
      <c r="A18" s="208"/>
      <c r="B18" s="187"/>
      <c r="C18" s="187"/>
      <c r="D18" s="190"/>
      <c r="E18" s="4" t="s">
        <v>9</v>
      </c>
      <c r="F18" s="3"/>
      <c r="G18" s="187"/>
      <c r="H18" s="10"/>
      <c r="I18" s="13"/>
      <c r="J18" s="13"/>
      <c r="K18" s="6"/>
    </row>
    <row r="19" spans="1:11" ht="15.75" customHeight="1" x14ac:dyDescent="0.35">
      <c r="A19" s="182"/>
      <c r="B19" s="185" t="s">
        <v>41</v>
      </c>
      <c r="C19" s="185"/>
      <c r="D19" s="188"/>
      <c r="E19" s="11" t="s">
        <v>6</v>
      </c>
      <c r="F19" s="3"/>
      <c r="G19" s="191"/>
      <c r="H19" s="10"/>
      <c r="I19" s="13"/>
      <c r="J19" s="13"/>
      <c r="K19" s="15"/>
    </row>
    <row r="20" spans="1:11" ht="13.5" customHeight="1" x14ac:dyDescent="0.35">
      <c r="A20" s="183"/>
      <c r="B20" s="186"/>
      <c r="C20" s="186"/>
      <c r="D20" s="189"/>
      <c r="E20" s="4" t="s">
        <v>7</v>
      </c>
      <c r="F20" s="3"/>
      <c r="G20" s="186"/>
      <c r="H20" s="10"/>
      <c r="I20" s="13"/>
      <c r="J20" s="13"/>
      <c r="K20" s="6"/>
    </row>
    <row r="21" spans="1:11" ht="13.5" customHeight="1" x14ac:dyDescent="0.35">
      <c r="A21" s="183"/>
      <c r="B21" s="186"/>
      <c r="C21" s="186"/>
      <c r="D21" s="189"/>
      <c r="E21" s="4" t="s">
        <v>8</v>
      </c>
      <c r="F21" s="3"/>
      <c r="G21" s="186"/>
      <c r="H21" s="10"/>
      <c r="I21" s="13"/>
      <c r="J21" s="13"/>
      <c r="K21" s="6"/>
    </row>
    <row r="22" spans="1:11" ht="12" customHeight="1" x14ac:dyDescent="0.35">
      <c r="A22" s="184"/>
      <c r="B22" s="187"/>
      <c r="C22" s="187"/>
      <c r="D22" s="190"/>
      <c r="E22" s="4" t="s">
        <v>9</v>
      </c>
      <c r="F22" s="3"/>
      <c r="G22" s="187"/>
      <c r="H22" s="10"/>
      <c r="I22" s="13"/>
      <c r="J22" s="13"/>
      <c r="K22" s="6"/>
    </row>
    <row r="23" spans="1:11" x14ac:dyDescent="0.35">
      <c r="A23" s="195"/>
      <c r="B23" s="191" t="s">
        <v>42</v>
      </c>
      <c r="C23" s="191"/>
      <c r="D23" s="191"/>
      <c r="E23" s="11" t="s">
        <v>6</v>
      </c>
      <c r="F23" s="17"/>
      <c r="G23" s="191"/>
      <c r="H23" s="13"/>
      <c r="I23" s="13"/>
    </row>
    <row r="24" spans="1:11" x14ac:dyDescent="0.35">
      <c r="A24" s="196"/>
      <c r="B24" s="186"/>
      <c r="C24" s="186"/>
      <c r="D24" s="186"/>
      <c r="E24" s="4" t="s">
        <v>7</v>
      </c>
      <c r="F24" s="17"/>
      <c r="G24" s="186"/>
      <c r="H24" s="13"/>
      <c r="I24" s="13"/>
    </row>
    <row r="25" spans="1:11" x14ac:dyDescent="0.35">
      <c r="A25" s="196"/>
      <c r="B25" s="186"/>
      <c r="C25" s="186"/>
      <c r="D25" s="186"/>
      <c r="E25" s="4" t="s">
        <v>8</v>
      </c>
      <c r="F25" s="17"/>
      <c r="G25" s="186"/>
      <c r="H25" s="13"/>
      <c r="I25" s="13"/>
    </row>
    <row r="26" spans="1:11" x14ac:dyDescent="0.35">
      <c r="A26" s="197"/>
      <c r="B26" s="187"/>
      <c r="C26" s="187"/>
      <c r="D26" s="187"/>
      <c r="E26" s="4" t="s">
        <v>9</v>
      </c>
      <c r="F26" s="17"/>
      <c r="G26" s="187"/>
      <c r="H26" s="13"/>
      <c r="I26" s="13"/>
    </row>
    <row r="27" spans="1:11" x14ac:dyDescent="0.35">
      <c r="A27" s="182"/>
      <c r="B27" s="185" t="s">
        <v>31</v>
      </c>
      <c r="C27" s="185"/>
      <c r="D27" s="188"/>
      <c r="E27" s="11" t="s">
        <v>6</v>
      </c>
      <c r="F27" s="31"/>
      <c r="G27" s="191"/>
    </row>
    <row r="28" spans="1:11" x14ac:dyDescent="0.35">
      <c r="A28" s="183"/>
      <c r="B28" s="186"/>
      <c r="C28" s="186"/>
      <c r="D28" s="189"/>
      <c r="E28" s="4" t="s">
        <v>7</v>
      </c>
      <c r="F28" s="31"/>
      <c r="G28" s="186"/>
    </row>
    <row r="29" spans="1:11" x14ac:dyDescent="0.35">
      <c r="A29" s="183"/>
      <c r="B29" s="186"/>
      <c r="C29" s="186"/>
      <c r="D29" s="189"/>
      <c r="E29" s="4" t="s">
        <v>8</v>
      </c>
      <c r="F29" s="31"/>
      <c r="G29" s="186"/>
    </row>
    <row r="30" spans="1:11" x14ac:dyDescent="0.35">
      <c r="A30" s="184"/>
      <c r="B30" s="187"/>
      <c r="C30" s="187"/>
      <c r="D30" s="190"/>
      <c r="E30" s="4" t="s">
        <v>9</v>
      </c>
      <c r="F30" s="31"/>
      <c r="G30" s="187"/>
    </row>
    <row r="31" spans="1:11" x14ac:dyDescent="0.35">
      <c r="A31" s="195"/>
      <c r="B31" s="191" t="s">
        <v>43</v>
      </c>
      <c r="C31" s="191"/>
      <c r="D31" s="191"/>
      <c r="E31" s="11" t="s">
        <v>6</v>
      </c>
      <c r="F31" s="17"/>
      <c r="G31" s="191"/>
    </row>
    <row r="32" spans="1:11" x14ac:dyDescent="0.35">
      <c r="A32" s="196"/>
      <c r="B32" s="186"/>
      <c r="C32" s="186"/>
      <c r="D32" s="186"/>
      <c r="E32" s="4" t="s">
        <v>7</v>
      </c>
      <c r="F32" s="17"/>
      <c r="G32" s="186"/>
    </row>
    <row r="33" spans="1:11" x14ac:dyDescent="0.35">
      <c r="A33" s="196"/>
      <c r="B33" s="186"/>
      <c r="C33" s="186"/>
      <c r="D33" s="186"/>
      <c r="E33" s="4" t="s">
        <v>8</v>
      </c>
      <c r="F33" s="17"/>
      <c r="G33" s="186"/>
    </row>
    <row r="34" spans="1:11" x14ac:dyDescent="0.35">
      <c r="A34" s="197"/>
      <c r="B34" s="187"/>
      <c r="C34" s="187"/>
      <c r="D34" s="187"/>
      <c r="E34" s="4" t="s">
        <v>9</v>
      </c>
      <c r="F34" s="17"/>
      <c r="G34" s="187"/>
    </row>
    <row r="35" spans="1:11" x14ac:dyDescent="0.35">
      <c r="A35" s="191"/>
      <c r="B35" s="191" t="s">
        <v>16</v>
      </c>
      <c r="C35" s="191"/>
      <c r="D35" s="191"/>
      <c r="E35" s="11" t="s">
        <v>6</v>
      </c>
      <c r="F35" s="11"/>
      <c r="G35" s="191"/>
      <c r="H35" s="14"/>
      <c r="I35" s="15"/>
    </row>
    <row r="36" spans="1:11" x14ac:dyDescent="0.35">
      <c r="A36" s="186"/>
      <c r="B36" s="186"/>
      <c r="C36" s="186"/>
      <c r="D36" s="198"/>
      <c r="E36" s="4" t="s">
        <v>7</v>
      </c>
      <c r="F36" s="11"/>
      <c r="G36" s="186"/>
      <c r="H36" s="6"/>
      <c r="I36" s="15"/>
    </row>
    <row r="37" spans="1:11" x14ac:dyDescent="0.35">
      <c r="A37" s="186"/>
      <c r="B37" s="186"/>
      <c r="C37" s="186"/>
      <c r="D37" s="198"/>
      <c r="E37" s="4" t="s">
        <v>8</v>
      </c>
      <c r="F37" s="11"/>
      <c r="G37" s="186"/>
      <c r="H37" s="6"/>
      <c r="I37" s="15"/>
    </row>
    <row r="38" spans="1:11" x14ac:dyDescent="0.35">
      <c r="A38" s="187"/>
      <c r="B38" s="187"/>
      <c r="C38" s="187"/>
      <c r="D38" s="199"/>
      <c r="E38" s="4" t="s">
        <v>9</v>
      </c>
      <c r="F38" s="11"/>
      <c r="G38" s="187"/>
      <c r="H38" s="6"/>
      <c r="I38" s="15"/>
    </row>
    <row r="39" spans="1:11" ht="26.25" customHeight="1" x14ac:dyDescent="0.35"/>
    <row r="40" spans="1:11" ht="24.75" hidden="1" customHeight="1" x14ac:dyDescent="0.35">
      <c r="A40" s="13"/>
      <c r="B40" s="21"/>
      <c r="C40" s="21"/>
      <c r="D40" s="21"/>
      <c r="E40" s="21"/>
      <c r="F40" s="21"/>
      <c r="G40" s="15"/>
    </row>
    <row r="41" spans="1:11" ht="55.5" hidden="1" customHeight="1" x14ac:dyDescent="0.35">
      <c r="A41" s="218" t="s">
        <v>49</v>
      </c>
      <c r="B41" s="219"/>
      <c r="C41" s="219"/>
      <c r="D41" s="219"/>
      <c r="E41" s="219"/>
      <c r="F41" s="219"/>
      <c r="G41" s="219"/>
      <c r="H41" s="220"/>
    </row>
    <row r="42" spans="1:11" hidden="1" x14ac:dyDescent="0.35"/>
    <row r="43" spans="1:11" ht="19.5" hidden="1" customHeight="1" x14ac:dyDescent="0.35">
      <c r="A43" s="221" t="s">
        <v>18</v>
      </c>
      <c r="B43" s="222"/>
      <c r="C43" s="222"/>
      <c r="D43" s="222"/>
      <c r="E43" s="223"/>
      <c r="F43" s="223"/>
    </row>
    <row r="44" spans="1:11" ht="15.75" hidden="1" customHeight="1" x14ac:dyDescent="0.35">
      <c r="A44" s="1" t="s">
        <v>1</v>
      </c>
      <c r="B44" s="1" t="s">
        <v>15</v>
      </c>
      <c r="C44" s="1" t="s">
        <v>3</v>
      </c>
      <c r="D44" s="2" t="s">
        <v>4</v>
      </c>
      <c r="E44" s="226" t="s">
        <v>39</v>
      </c>
      <c r="F44" s="227"/>
      <c r="G44" s="22"/>
      <c r="H44" s="27"/>
    </row>
    <row r="45" spans="1:11" ht="26.25" hidden="1" customHeight="1" x14ac:dyDescent="0.35">
      <c r="A45" s="23" t="s">
        <v>19</v>
      </c>
      <c r="B45" s="12" t="s">
        <v>50</v>
      </c>
      <c r="C45" s="12" t="s">
        <v>30</v>
      </c>
      <c r="D45" s="16">
        <v>1</v>
      </c>
      <c r="E45" s="224" t="s">
        <v>51</v>
      </c>
      <c r="F45" s="225"/>
      <c r="G45" s="22"/>
      <c r="H45" s="27"/>
    </row>
    <row r="46" spans="1:11" ht="26.25" customHeight="1" x14ac:dyDescent="0.35">
      <c r="A46" s="192" t="s">
        <v>20</v>
      </c>
      <c r="B46" s="193"/>
      <c r="C46" s="193"/>
      <c r="D46" s="193"/>
      <c r="E46" s="194"/>
      <c r="F46" s="194"/>
    </row>
    <row r="47" spans="1:11" ht="63" customHeight="1" x14ac:dyDescent="0.35">
      <c r="A47" s="1"/>
      <c r="B47" s="2" t="s">
        <v>11</v>
      </c>
      <c r="C47" s="2" t="s">
        <v>17</v>
      </c>
      <c r="D47" s="2" t="s">
        <v>40</v>
      </c>
      <c r="E47" s="180" t="s">
        <v>5</v>
      </c>
      <c r="F47" s="181"/>
      <c r="G47" s="2" t="s">
        <v>37</v>
      </c>
      <c r="H47" s="10"/>
      <c r="I47" s="13"/>
      <c r="J47" s="13"/>
      <c r="K47" s="6"/>
    </row>
    <row r="48" spans="1:11" ht="14.25" customHeight="1" x14ac:dyDescent="0.35">
      <c r="A48" s="206"/>
      <c r="B48" s="185" t="s">
        <v>52</v>
      </c>
      <c r="C48" s="185">
        <v>2000</v>
      </c>
      <c r="D48" s="188"/>
      <c r="E48" s="11" t="s">
        <v>6</v>
      </c>
      <c r="F48" s="18">
        <v>1000</v>
      </c>
      <c r="G48" s="191"/>
      <c r="H48" s="10"/>
      <c r="I48" s="13"/>
      <c r="J48" s="13"/>
      <c r="K48" s="6"/>
    </row>
    <row r="49" spans="1:11" ht="15" customHeight="1" x14ac:dyDescent="0.35">
      <c r="A49" s="207"/>
      <c r="B49" s="186"/>
      <c r="C49" s="186"/>
      <c r="D49" s="189"/>
      <c r="E49" s="4" t="s">
        <v>7</v>
      </c>
      <c r="F49" s="31">
        <v>500</v>
      </c>
      <c r="G49" s="186"/>
      <c r="H49" s="10"/>
      <c r="I49" s="13"/>
      <c r="J49" s="13"/>
      <c r="K49" s="6"/>
    </row>
    <row r="50" spans="1:11" ht="18" customHeight="1" x14ac:dyDescent="0.35">
      <c r="A50" s="207"/>
      <c r="B50" s="186"/>
      <c r="C50" s="186"/>
      <c r="D50" s="189"/>
      <c r="E50" s="4" t="s">
        <v>8</v>
      </c>
      <c r="F50" s="31">
        <v>500</v>
      </c>
      <c r="G50" s="186"/>
      <c r="H50" s="10"/>
      <c r="I50" s="13"/>
      <c r="J50" s="13"/>
      <c r="K50" s="6"/>
    </row>
    <row r="51" spans="1:11" ht="14.25" customHeight="1" x14ac:dyDescent="0.35">
      <c r="A51" s="208"/>
      <c r="B51" s="187"/>
      <c r="C51" s="187"/>
      <c r="D51" s="190"/>
      <c r="E51" s="4" t="s">
        <v>9</v>
      </c>
      <c r="F51" s="31"/>
      <c r="G51" s="187"/>
      <c r="H51" s="10"/>
      <c r="I51" s="13"/>
      <c r="J51" s="13"/>
      <c r="K51" s="6"/>
    </row>
    <row r="52" spans="1:11" ht="15.75" customHeight="1" x14ac:dyDescent="0.35">
      <c r="A52" s="182"/>
      <c r="B52" s="185" t="s">
        <v>53</v>
      </c>
      <c r="C52" s="185">
        <v>5000</v>
      </c>
      <c r="D52" s="188"/>
      <c r="E52" s="11" t="s">
        <v>6</v>
      </c>
      <c r="F52" s="31">
        <v>5000</v>
      </c>
      <c r="G52" s="191"/>
      <c r="H52" s="10"/>
      <c r="I52" s="13"/>
      <c r="J52" s="13"/>
      <c r="K52" s="15"/>
    </row>
    <row r="53" spans="1:11" ht="13.5" customHeight="1" x14ac:dyDescent="0.35">
      <c r="A53" s="183"/>
      <c r="B53" s="186"/>
      <c r="C53" s="186"/>
      <c r="D53" s="189"/>
      <c r="E53" s="4" t="s">
        <v>7</v>
      </c>
      <c r="F53" s="31"/>
      <c r="G53" s="186"/>
      <c r="H53" s="10"/>
      <c r="I53" s="13"/>
      <c r="J53" s="13"/>
      <c r="K53" s="6"/>
    </row>
    <row r="54" spans="1:11" ht="13.5" customHeight="1" x14ac:dyDescent="0.35">
      <c r="A54" s="183"/>
      <c r="B54" s="186"/>
      <c r="C54" s="186"/>
      <c r="D54" s="189"/>
      <c r="E54" s="4" t="s">
        <v>8</v>
      </c>
      <c r="F54" s="31"/>
      <c r="G54" s="186"/>
      <c r="H54" s="10"/>
      <c r="I54" s="13"/>
      <c r="J54" s="13"/>
      <c r="K54" s="6"/>
    </row>
    <row r="55" spans="1:11" ht="12" customHeight="1" x14ac:dyDescent="0.35">
      <c r="A55" s="184"/>
      <c r="B55" s="187"/>
      <c r="C55" s="187"/>
      <c r="D55" s="190"/>
      <c r="E55" s="4" t="s">
        <v>9</v>
      </c>
      <c r="F55" s="31"/>
      <c r="G55" s="187"/>
      <c r="H55" s="10"/>
      <c r="I55" s="13"/>
      <c r="J55" s="13"/>
      <c r="K55" s="6"/>
    </row>
    <row r="56" spans="1:11" ht="15.75" customHeight="1" x14ac:dyDescent="0.35">
      <c r="A56" s="182"/>
      <c r="B56" s="185" t="s">
        <v>54</v>
      </c>
      <c r="C56" s="185">
        <v>5000</v>
      </c>
      <c r="D56" s="188"/>
      <c r="E56" s="11" t="s">
        <v>6</v>
      </c>
      <c r="F56" s="31">
        <v>5000</v>
      </c>
      <c r="G56" s="191"/>
      <c r="H56" s="10"/>
      <c r="I56" s="13"/>
      <c r="J56" s="13"/>
      <c r="K56" s="15"/>
    </row>
    <row r="57" spans="1:11" ht="13.5" customHeight="1" x14ac:dyDescent="0.35">
      <c r="A57" s="183"/>
      <c r="B57" s="186"/>
      <c r="C57" s="186"/>
      <c r="D57" s="189"/>
      <c r="E57" s="4" t="s">
        <v>7</v>
      </c>
      <c r="F57" s="31"/>
      <c r="G57" s="186"/>
      <c r="H57" s="10"/>
      <c r="I57" s="13"/>
      <c r="J57" s="13"/>
      <c r="K57" s="6"/>
    </row>
    <row r="58" spans="1:11" ht="13.5" customHeight="1" x14ac:dyDescent="0.35">
      <c r="A58" s="183"/>
      <c r="B58" s="186"/>
      <c r="C58" s="186"/>
      <c r="D58" s="189"/>
      <c r="E58" s="4" t="s">
        <v>8</v>
      </c>
      <c r="F58" s="31"/>
      <c r="G58" s="186"/>
      <c r="H58" s="10"/>
      <c r="I58" s="13"/>
      <c r="J58" s="13"/>
      <c r="K58" s="6"/>
    </row>
    <row r="59" spans="1:11" ht="12" customHeight="1" x14ac:dyDescent="0.35">
      <c r="A59" s="184"/>
      <c r="B59" s="187"/>
      <c r="C59" s="187"/>
      <c r="D59" s="190"/>
      <c r="E59" s="4" t="s">
        <v>9</v>
      </c>
      <c r="F59" s="31"/>
      <c r="G59" s="187"/>
      <c r="H59" s="10"/>
      <c r="I59" s="13"/>
      <c r="J59" s="13"/>
      <c r="K59" s="6"/>
    </row>
    <row r="60" spans="1:11" ht="27" customHeight="1" x14ac:dyDescent="0.35">
      <c r="A60" s="20" t="s">
        <v>16</v>
      </c>
      <c r="B60" s="20"/>
      <c r="C60" s="20"/>
      <c r="D60" s="20"/>
      <c r="E60" s="20"/>
      <c r="F60" s="20"/>
    </row>
    <row r="61" spans="1:11" ht="27" customHeight="1" x14ac:dyDescent="0.35">
      <c r="A61" s="6"/>
      <c r="B61" s="6"/>
      <c r="C61" s="6"/>
      <c r="D61" s="6"/>
      <c r="E61" s="6"/>
      <c r="F61" s="6"/>
    </row>
    <row r="62" spans="1:11" ht="15.75" hidden="1" customHeight="1" x14ac:dyDescent="0.35">
      <c r="A62" s="1" t="s">
        <v>1</v>
      </c>
      <c r="B62" s="1" t="s">
        <v>15</v>
      </c>
      <c r="C62" s="1" t="s">
        <v>3</v>
      </c>
      <c r="D62" s="2" t="s">
        <v>4</v>
      </c>
      <c r="E62" s="226" t="s">
        <v>39</v>
      </c>
      <c r="F62" s="227"/>
      <c r="G62" s="22"/>
      <c r="H62" s="27"/>
    </row>
    <row r="63" spans="1:11" ht="26.25" hidden="1" customHeight="1" x14ac:dyDescent="0.35">
      <c r="A63" s="23" t="s">
        <v>44</v>
      </c>
      <c r="B63" s="12" t="s">
        <v>57</v>
      </c>
      <c r="C63" s="12" t="s">
        <v>30</v>
      </c>
      <c r="D63" s="16">
        <v>1</v>
      </c>
      <c r="E63" s="224" t="s">
        <v>51</v>
      </c>
      <c r="F63" s="225"/>
      <c r="G63" s="22"/>
      <c r="H63" s="27"/>
    </row>
    <row r="64" spans="1:11" ht="26.25" hidden="1" customHeight="1" x14ac:dyDescent="0.35">
      <c r="A64" s="32"/>
      <c r="B64" s="33"/>
      <c r="C64" s="33"/>
      <c r="D64" s="34"/>
      <c r="E64" s="35"/>
      <c r="F64" s="36"/>
      <c r="G64" s="27"/>
      <c r="H64" s="27"/>
    </row>
    <row r="65" spans="1:11" ht="26.25" customHeight="1" x14ac:dyDescent="0.35">
      <c r="A65" s="192" t="s">
        <v>58</v>
      </c>
      <c r="B65" s="193"/>
      <c r="C65" s="193"/>
      <c r="D65" s="193"/>
      <c r="E65" s="194"/>
      <c r="F65" s="194"/>
    </row>
    <row r="66" spans="1:11" ht="63" customHeight="1" x14ac:dyDescent="0.35">
      <c r="A66" s="1"/>
      <c r="B66" s="2" t="s">
        <v>11</v>
      </c>
      <c r="C66" s="2" t="s">
        <v>17</v>
      </c>
      <c r="D66" s="2" t="s">
        <v>40</v>
      </c>
      <c r="E66" s="180" t="s">
        <v>5</v>
      </c>
      <c r="F66" s="181"/>
      <c r="G66" s="2" t="s">
        <v>37</v>
      </c>
      <c r="H66" s="10"/>
      <c r="I66" s="13"/>
      <c r="J66" s="13"/>
      <c r="K66" s="6"/>
    </row>
    <row r="67" spans="1:11" ht="14.25" customHeight="1" x14ac:dyDescent="0.35">
      <c r="A67" s="206"/>
      <c r="B67" s="185" t="s">
        <v>59</v>
      </c>
      <c r="C67" s="185">
        <v>2000</v>
      </c>
      <c r="D67" s="188"/>
      <c r="E67" s="11" t="s">
        <v>6</v>
      </c>
      <c r="F67" s="18">
        <v>1000</v>
      </c>
      <c r="G67" s="191"/>
      <c r="H67" s="10"/>
      <c r="I67" s="13"/>
      <c r="J67" s="13"/>
      <c r="K67" s="6"/>
    </row>
    <row r="68" spans="1:11" ht="15" customHeight="1" x14ac:dyDescent="0.35">
      <c r="A68" s="207"/>
      <c r="B68" s="186"/>
      <c r="C68" s="186"/>
      <c r="D68" s="189"/>
      <c r="E68" s="4" t="s">
        <v>7</v>
      </c>
      <c r="F68" s="31">
        <v>500</v>
      </c>
      <c r="G68" s="186"/>
      <c r="H68" s="10"/>
      <c r="I68" s="13"/>
      <c r="J68" s="13"/>
      <c r="K68" s="6"/>
    </row>
    <row r="69" spans="1:11" ht="18" customHeight="1" x14ac:dyDescent="0.35">
      <c r="A69" s="207"/>
      <c r="B69" s="186"/>
      <c r="C69" s="186"/>
      <c r="D69" s="189"/>
      <c r="E69" s="4" t="s">
        <v>8</v>
      </c>
      <c r="F69" s="31">
        <v>500</v>
      </c>
      <c r="G69" s="186"/>
      <c r="H69" s="10"/>
      <c r="I69" s="13"/>
      <c r="J69" s="13"/>
      <c r="K69" s="6"/>
    </row>
    <row r="70" spans="1:11" ht="14.25" customHeight="1" x14ac:dyDescent="0.35">
      <c r="A70" s="208"/>
      <c r="B70" s="187"/>
      <c r="C70" s="187"/>
      <c r="D70" s="190"/>
      <c r="E70" s="4" t="s">
        <v>9</v>
      </c>
      <c r="F70" s="31"/>
      <c r="G70" s="187"/>
      <c r="H70" s="10"/>
      <c r="I70" s="13"/>
      <c r="J70" s="13"/>
      <c r="K70" s="6"/>
    </row>
    <row r="71" spans="1:11" ht="15.75" customHeight="1" x14ac:dyDescent="0.35">
      <c r="A71" s="182"/>
      <c r="B71" s="185" t="s">
        <v>13</v>
      </c>
      <c r="C71" s="185">
        <v>5000</v>
      </c>
      <c r="D71" s="188"/>
      <c r="E71" s="11" t="s">
        <v>6</v>
      </c>
      <c r="F71" s="31">
        <v>5000</v>
      </c>
      <c r="G71" s="191"/>
      <c r="H71" s="10"/>
      <c r="I71" s="13"/>
      <c r="J71" s="13"/>
      <c r="K71" s="15"/>
    </row>
    <row r="72" spans="1:11" ht="13.5" customHeight="1" x14ac:dyDescent="0.35">
      <c r="A72" s="183"/>
      <c r="B72" s="186"/>
      <c r="C72" s="186"/>
      <c r="D72" s="189"/>
      <c r="E72" s="4" t="s">
        <v>7</v>
      </c>
      <c r="F72" s="31"/>
      <c r="G72" s="186"/>
      <c r="H72" s="10"/>
      <c r="I72" s="13"/>
      <c r="J72" s="13"/>
      <c r="K72" s="6"/>
    </row>
    <row r="73" spans="1:11" ht="13.5" customHeight="1" x14ac:dyDescent="0.35">
      <c r="A73" s="183"/>
      <c r="B73" s="186"/>
      <c r="C73" s="186"/>
      <c r="D73" s="189"/>
      <c r="E73" s="4" t="s">
        <v>8</v>
      </c>
      <c r="F73" s="31"/>
      <c r="G73" s="186"/>
      <c r="H73" s="10"/>
      <c r="I73" s="13"/>
      <c r="J73" s="13"/>
      <c r="K73" s="6"/>
    </row>
    <row r="74" spans="1:11" ht="12" customHeight="1" x14ac:dyDescent="0.35">
      <c r="A74" s="184"/>
      <c r="B74" s="187"/>
      <c r="C74" s="187"/>
      <c r="D74" s="190"/>
      <c r="E74" s="4" t="s">
        <v>9</v>
      </c>
      <c r="F74" s="31"/>
      <c r="G74" s="187"/>
      <c r="H74" s="10"/>
      <c r="I74" s="13"/>
      <c r="J74" s="13"/>
      <c r="K74" s="6"/>
    </row>
    <row r="75" spans="1:11" ht="15.75" customHeight="1" x14ac:dyDescent="0.35">
      <c r="A75" s="182"/>
      <c r="B75" s="185" t="s">
        <v>60</v>
      </c>
      <c r="C75" s="185">
        <v>5000</v>
      </c>
      <c r="D75" s="188"/>
      <c r="E75" s="11" t="s">
        <v>6</v>
      </c>
      <c r="F75" s="31">
        <v>5000</v>
      </c>
      <c r="G75" s="191"/>
      <c r="H75" s="10"/>
      <c r="I75" s="13"/>
      <c r="J75" s="13"/>
      <c r="K75" s="15"/>
    </row>
    <row r="76" spans="1:11" ht="13.5" customHeight="1" x14ac:dyDescent="0.35">
      <c r="A76" s="183"/>
      <c r="B76" s="186"/>
      <c r="C76" s="186"/>
      <c r="D76" s="189"/>
      <c r="E76" s="4" t="s">
        <v>7</v>
      </c>
      <c r="F76" s="31"/>
      <c r="G76" s="186"/>
      <c r="H76" s="10"/>
      <c r="I76" s="13"/>
      <c r="J76" s="13"/>
      <c r="K76" s="6"/>
    </row>
    <row r="77" spans="1:11" ht="13.5" customHeight="1" x14ac:dyDescent="0.35">
      <c r="A77" s="183"/>
      <c r="B77" s="186"/>
      <c r="C77" s="186"/>
      <c r="D77" s="189"/>
      <c r="E77" s="4" t="s">
        <v>8</v>
      </c>
      <c r="F77" s="31"/>
      <c r="G77" s="186"/>
      <c r="H77" s="10"/>
      <c r="I77" s="13"/>
      <c r="J77" s="13"/>
      <c r="K77" s="6"/>
    </row>
    <row r="78" spans="1:11" ht="12" customHeight="1" x14ac:dyDescent="0.35">
      <c r="A78" s="184"/>
      <c r="B78" s="187"/>
      <c r="C78" s="187"/>
      <c r="D78" s="190"/>
      <c r="E78" s="4" t="s">
        <v>9</v>
      </c>
      <c r="F78" s="31"/>
      <c r="G78" s="187"/>
      <c r="H78" s="10"/>
      <c r="I78" s="13"/>
      <c r="J78" s="13"/>
      <c r="K78" s="6"/>
    </row>
    <row r="79" spans="1:11" ht="21.75" customHeight="1" x14ac:dyDescent="0.35"/>
    <row r="80" spans="1:11" ht="15.75" hidden="1" customHeight="1" x14ac:dyDescent="0.35">
      <c r="A80" s="215" t="s">
        <v>23</v>
      </c>
      <c r="B80" s="216"/>
      <c r="C80" s="216"/>
      <c r="D80" s="216"/>
      <c r="E80" s="216"/>
      <c r="F80" s="216"/>
      <c r="G80" s="216"/>
      <c r="H80" s="217"/>
    </row>
    <row r="81" spans="1:11" hidden="1" x14ac:dyDescent="0.35"/>
    <row r="82" spans="1:11" ht="15.75" hidden="1" customHeight="1" x14ac:dyDescent="0.35">
      <c r="A82" s="218" t="s">
        <v>24</v>
      </c>
      <c r="B82" s="219"/>
      <c r="C82" s="219"/>
      <c r="D82" s="219"/>
      <c r="E82" s="219"/>
      <c r="F82" s="219"/>
      <c r="G82" s="219"/>
      <c r="H82" s="220"/>
    </row>
    <row r="83" spans="1:11" hidden="1" x14ac:dyDescent="0.35"/>
    <row r="84" spans="1:11" ht="29.25" hidden="1" customHeight="1" x14ac:dyDescent="0.35">
      <c r="A84" s="221" t="s">
        <v>55</v>
      </c>
      <c r="B84" s="222"/>
      <c r="C84" s="222"/>
      <c r="D84" s="222"/>
      <c r="E84" s="223"/>
      <c r="F84" s="223"/>
    </row>
    <row r="85" spans="1:11" ht="15.75" hidden="1" customHeight="1" x14ac:dyDescent="0.35">
      <c r="A85" s="1" t="s">
        <v>1</v>
      </c>
      <c r="B85" s="1" t="s">
        <v>15</v>
      </c>
      <c r="C85" s="1" t="s">
        <v>3</v>
      </c>
      <c r="D85" s="2" t="s">
        <v>4</v>
      </c>
      <c r="E85" s="226" t="s">
        <v>39</v>
      </c>
      <c r="F85" s="227"/>
      <c r="G85" s="22"/>
      <c r="H85" s="27"/>
    </row>
    <row r="86" spans="1:11" ht="49.5" hidden="1" customHeight="1" x14ac:dyDescent="0.35">
      <c r="A86" s="23" t="s">
        <v>21</v>
      </c>
      <c r="B86" s="12"/>
      <c r="C86" s="12"/>
      <c r="D86" s="16"/>
      <c r="E86" s="224"/>
      <c r="F86" s="225"/>
      <c r="G86" s="22"/>
      <c r="H86" s="27"/>
    </row>
    <row r="87" spans="1:11" ht="27" hidden="1" customHeight="1" x14ac:dyDescent="0.35">
      <c r="A87" s="192" t="s">
        <v>22</v>
      </c>
      <c r="B87" s="193"/>
      <c r="C87" s="193"/>
      <c r="D87" s="193"/>
      <c r="E87" s="194"/>
      <c r="F87" s="194"/>
    </row>
    <row r="88" spans="1:11" ht="63" hidden="1" customHeight="1" x14ac:dyDescent="0.35">
      <c r="A88" s="1"/>
      <c r="B88" s="2" t="s">
        <v>11</v>
      </c>
      <c r="C88" s="2" t="s">
        <v>17</v>
      </c>
      <c r="D88" s="2" t="s">
        <v>40</v>
      </c>
      <c r="E88" s="180" t="s">
        <v>5</v>
      </c>
      <c r="F88" s="181"/>
      <c r="G88" s="2" t="s">
        <v>37</v>
      </c>
      <c r="H88" s="10"/>
      <c r="I88" s="13"/>
      <c r="J88" s="13"/>
      <c r="K88" s="6"/>
    </row>
    <row r="89" spans="1:11" hidden="1" x14ac:dyDescent="0.35">
      <c r="A89" t="s">
        <v>16</v>
      </c>
    </row>
    <row r="90" spans="1:11" ht="35.25" hidden="1" customHeight="1" x14ac:dyDescent="0.35"/>
    <row r="91" spans="1:11" ht="30" customHeight="1" x14ac:dyDescent="0.35">
      <c r="A91" s="210" t="s">
        <v>61</v>
      </c>
      <c r="B91" s="211"/>
      <c r="C91" s="211"/>
      <c r="D91" s="211"/>
      <c r="E91" s="211"/>
      <c r="F91" s="211"/>
      <c r="G91" s="211"/>
      <c r="H91" s="212"/>
    </row>
    <row r="93" spans="1:11" ht="45" customHeight="1" x14ac:dyDescent="0.35">
      <c r="A93" s="24" t="s">
        <v>1</v>
      </c>
      <c r="B93" s="25" t="s">
        <v>25</v>
      </c>
      <c r="C93" s="24" t="s">
        <v>26</v>
      </c>
      <c r="D93" s="25" t="s">
        <v>29</v>
      </c>
      <c r="E93" s="213" t="s">
        <v>5</v>
      </c>
      <c r="F93" s="214"/>
      <c r="G93" s="25" t="s">
        <v>36</v>
      </c>
    </row>
    <row r="94" spans="1:11" x14ac:dyDescent="0.35">
      <c r="A94" s="209">
        <v>1</v>
      </c>
      <c r="B94" s="206" t="s">
        <v>105</v>
      </c>
      <c r="C94" s="206">
        <v>10000</v>
      </c>
      <c r="D94" s="206"/>
      <c r="E94" s="11" t="s">
        <v>6</v>
      </c>
      <c r="F94" s="18" t="s">
        <v>14</v>
      </c>
      <c r="G94" s="206"/>
    </row>
    <row r="95" spans="1:11" x14ac:dyDescent="0.35">
      <c r="A95" s="209"/>
      <c r="B95" s="207"/>
      <c r="C95" s="207"/>
      <c r="D95" s="207"/>
      <c r="E95" s="4" t="s">
        <v>7</v>
      </c>
      <c r="F95" s="19"/>
      <c r="G95" s="207"/>
    </row>
    <row r="96" spans="1:11" x14ac:dyDescent="0.35">
      <c r="A96" s="209"/>
      <c r="B96" s="207"/>
      <c r="C96" s="207"/>
      <c r="D96" s="207"/>
      <c r="E96" s="4" t="s">
        <v>8</v>
      </c>
      <c r="F96" s="19"/>
      <c r="G96" s="207"/>
    </row>
    <row r="97" spans="1:7" x14ac:dyDescent="0.35">
      <c r="A97" s="209"/>
      <c r="B97" s="208"/>
      <c r="C97" s="208"/>
      <c r="D97" s="208"/>
      <c r="E97" s="4" t="s">
        <v>9</v>
      </c>
      <c r="F97" s="19"/>
      <c r="G97" s="208"/>
    </row>
    <row r="98" spans="1:7" x14ac:dyDescent="0.35">
      <c r="A98" s="203">
        <v>2</v>
      </c>
      <c r="B98" s="206"/>
      <c r="C98" s="206"/>
      <c r="D98" s="206"/>
      <c r="E98" s="11" t="s">
        <v>6</v>
      </c>
      <c r="F98" s="18" t="s">
        <v>14</v>
      </c>
      <c r="G98" s="206"/>
    </row>
    <row r="99" spans="1:7" x14ac:dyDescent="0.35">
      <c r="A99" s="204"/>
      <c r="B99" s="207"/>
      <c r="C99" s="207"/>
      <c r="D99" s="207"/>
      <c r="E99" s="4" t="s">
        <v>7</v>
      </c>
      <c r="F99" s="19"/>
      <c r="G99" s="207"/>
    </row>
    <row r="100" spans="1:7" x14ac:dyDescent="0.35">
      <c r="A100" s="204"/>
      <c r="B100" s="207"/>
      <c r="C100" s="207"/>
      <c r="D100" s="207"/>
      <c r="E100" s="4" t="s">
        <v>8</v>
      </c>
      <c r="F100" s="19"/>
      <c r="G100" s="207"/>
    </row>
    <row r="101" spans="1:7" x14ac:dyDescent="0.35">
      <c r="A101" s="205"/>
      <c r="B101" s="208"/>
      <c r="C101" s="208"/>
      <c r="D101" s="208"/>
      <c r="E101" s="4" t="s">
        <v>9</v>
      </c>
      <c r="F101" s="19"/>
      <c r="G101" s="208"/>
    </row>
    <row r="102" spans="1:7" x14ac:dyDescent="0.35">
      <c r="A102" s="26" t="s">
        <v>16</v>
      </c>
      <c r="B102" s="20"/>
      <c r="C102" s="20"/>
      <c r="D102" s="20"/>
      <c r="E102" s="20"/>
      <c r="F102" s="20"/>
      <c r="G102" s="20"/>
    </row>
    <row r="103" spans="1:7" ht="38.25" customHeight="1" x14ac:dyDescent="0.35"/>
    <row r="104" spans="1:7" ht="32.25" customHeight="1" x14ac:dyDescent="0.35">
      <c r="B104" s="200" t="s">
        <v>35</v>
      </c>
      <c r="C104" s="200"/>
      <c r="D104" s="201" t="s">
        <v>34</v>
      </c>
      <c r="E104" s="202"/>
    </row>
    <row r="105" spans="1:7" ht="25.5" customHeight="1" x14ac:dyDescent="0.35">
      <c r="B105" s="20" t="s">
        <v>6</v>
      </c>
      <c r="C105" s="20"/>
    </row>
    <row r="106" spans="1:7" ht="24" customHeight="1" x14ac:dyDescent="0.35">
      <c r="B106" s="20" t="s">
        <v>7</v>
      </c>
      <c r="C106" s="20"/>
    </row>
    <row r="107" spans="1:7" ht="23.25" customHeight="1" x14ac:dyDescent="0.35">
      <c r="B107" s="20" t="s">
        <v>8</v>
      </c>
      <c r="C107" s="20"/>
    </row>
    <row r="108" spans="1:7" ht="24" customHeight="1" x14ac:dyDescent="0.35">
      <c r="B108" s="20" t="s">
        <v>27</v>
      </c>
      <c r="C108" s="20"/>
    </row>
    <row r="109" spans="1:7" ht="25.5" customHeight="1" x14ac:dyDescent="0.35">
      <c r="B109" s="20" t="s">
        <v>9</v>
      </c>
      <c r="C109" s="20"/>
    </row>
    <row r="110" spans="1:7" x14ac:dyDescent="0.35">
      <c r="B110" s="28" t="s">
        <v>28</v>
      </c>
      <c r="C110" s="20"/>
    </row>
  </sheetData>
  <dataConsolidate/>
  <mergeCells count="101">
    <mergeCell ref="A6:H6"/>
    <mergeCell ref="A4:H4"/>
    <mergeCell ref="A2:H2"/>
    <mergeCell ref="A75:A78"/>
    <mergeCell ref="B75:B78"/>
    <mergeCell ref="C75:C78"/>
    <mergeCell ref="D75:D78"/>
    <mergeCell ref="G75:G78"/>
    <mergeCell ref="E12:F12"/>
    <mergeCell ref="G11:H12"/>
    <mergeCell ref="E11:F11"/>
    <mergeCell ref="A10:F10"/>
    <mergeCell ref="G48:G51"/>
    <mergeCell ref="E47:F47"/>
    <mergeCell ref="E44:F44"/>
    <mergeCell ref="E45:F45"/>
    <mergeCell ref="A41:H41"/>
    <mergeCell ref="A43:F43"/>
    <mergeCell ref="D67:D70"/>
    <mergeCell ref="G67:G70"/>
    <mergeCell ref="A71:A74"/>
    <mergeCell ref="B71:B74"/>
    <mergeCell ref="C71:C74"/>
    <mergeCell ref="A31:A34"/>
    <mergeCell ref="G15:G18"/>
    <mergeCell ref="G19:G22"/>
    <mergeCell ref="C15:C18"/>
    <mergeCell ref="B31:B34"/>
    <mergeCell ref="C31:C34"/>
    <mergeCell ref="D31:D34"/>
    <mergeCell ref="G31:G34"/>
    <mergeCell ref="A8:H8"/>
    <mergeCell ref="A13:F13"/>
    <mergeCell ref="A15:A18"/>
    <mergeCell ref="A19:A22"/>
    <mergeCell ref="E14:F14"/>
    <mergeCell ref="B15:B18"/>
    <mergeCell ref="D15:D18"/>
    <mergeCell ref="B19:B22"/>
    <mergeCell ref="D19:D22"/>
    <mergeCell ref="C19:C22"/>
    <mergeCell ref="A91:H91"/>
    <mergeCell ref="E93:F93"/>
    <mergeCell ref="A46:F46"/>
    <mergeCell ref="A80:H80"/>
    <mergeCell ref="A82:H82"/>
    <mergeCell ref="A84:F84"/>
    <mergeCell ref="E86:F86"/>
    <mergeCell ref="E85:F85"/>
    <mergeCell ref="E62:F62"/>
    <mergeCell ref="E63:F63"/>
    <mergeCell ref="A65:F65"/>
    <mergeCell ref="E66:F66"/>
    <mergeCell ref="A67:A70"/>
    <mergeCell ref="B67:B70"/>
    <mergeCell ref="C67:C70"/>
    <mergeCell ref="A52:A55"/>
    <mergeCell ref="B52:B55"/>
    <mergeCell ref="C52:C55"/>
    <mergeCell ref="D52:D55"/>
    <mergeCell ref="G52:G55"/>
    <mergeCell ref="A48:A51"/>
    <mergeCell ref="B48:B51"/>
    <mergeCell ref="C48:C51"/>
    <mergeCell ref="D48:D51"/>
    <mergeCell ref="B104:C104"/>
    <mergeCell ref="D104:E104"/>
    <mergeCell ref="A98:A101"/>
    <mergeCell ref="B98:B101"/>
    <mergeCell ref="C98:C101"/>
    <mergeCell ref="D98:D101"/>
    <mergeCell ref="G94:G97"/>
    <mergeCell ref="G98:G101"/>
    <mergeCell ref="A94:A97"/>
    <mergeCell ref="B94:B97"/>
    <mergeCell ref="C94:C97"/>
    <mergeCell ref="D94:D97"/>
    <mergeCell ref="E88:F88"/>
    <mergeCell ref="A56:A59"/>
    <mergeCell ref="B56:B59"/>
    <mergeCell ref="D56:D59"/>
    <mergeCell ref="G56:G59"/>
    <mergeCell ref="C56:C59"/>
    <mergeCell ref="A87:F87"/>
    <mergeCell ref="A23:A26"/>
    <mergeCell ref="B23:B26"/>
    <mergeCell ref="D23:D26"/>
    <mergeCell ref="G35:G38"/>
    <mergeCell ref="A35:A38"/>
    <mergeCell ref="B35:B38"/>
    <mergeCell ref="D35:D38"/>
    <mergeCell ref="G23:G26"/>
    <mergeCell ref="C23:C26"/>
    <mergeCell ref="C35:C38"/>
    <mergeCell ref="A27:A30"/>
    <mergeCell ref="B27:B30"/>
    <mergeCell ref="D71:D74"/>
    <mergeCell ref="G71:G74"/>
    <mergeCell ref="C27:C30"/>
    <mergeCell ref="D27:D30"/>
    <mergeCell ref="G27:G30"/>
  </mergeCell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O24"/>
  <sheetViews>
    <sheetView tabSelected="1" zoomScale="90" zoomScaleNormal="90" workbookViewId="0">
      <selection activeCell="E24" sqref="E24"/>
    </sheetView>
  </sheetViews>
  <sheetFormatPr defaultColWidth="9.1796875" defaultRowHeight="14" x14ac:dyDescent="0.3"/>
  <cols>
    <col min="1" max="1" width="2.7265625" style="125" customWidth="1"/>
    <col min="2" max="2" width="34.26953125" style="125" customWidth="1"/>
    <col min="3" max="3" width="22.7265625" style="125" customWidth="1"/>
    <col min="4" max="4" width="19.54296875" style="125" customWidth="1"/>
    <col min="5" max="5" width="21" style="125" customWidth="1"/>
    <col min="6" max="6" width="23.81640625" style="125" customWidth="1"/>
    <col min="7" max="16384" width="9.1796875" style="125"/>
  </cols>
  <sheetData>
    <row r="1" spans="1:15" ht="117" x14ac:dyDescent="0.35">
      <c r="A1" s="122"/>
      <c r="B1" s="123"/>
      <c r="C1" s="123"/>
      <c r="D1" s="123"/>
      <c r="E1" s="124"/>
      <c r="F1" s="177" t="s">
        <v>167</v>
      </c>
    </row>
    <row r="2" spans="1:15" ht="15.5" x14ac:dyDescent="0.35">
      <c r="A2" s="122"/>
      <c r="B2" s="123"/>
      <c r="C2" s="123"/>
      <c r="D2" s="123"/>
      <c r="E2" s="123"/>
      <c r="F2" s="123"/>
    </row>
    <row r="3" spans="1:15" ht="15" x14ac:dyDescent="0.3">
      <c r="A3" s="122"/>
      <c r="B3" s="253" t="s">
        <v>153</v>
      </c>
      <c r="C3" s="253"/>
      <c r="D3" s="253"/>
      <c r="E3" s="253"/>
      <c r="F3" s="253"/>
    </row>
    <row r="4" spans="1:15" ht="15.5" x14ac:dyDescent="0.35">
      <c r="A4" s="122"/>
      <c r="B4" s="123"/>
      <c r="C4" s="123"/>
      <c r="D4" s="123"/>
      <c r="E4" s="126"/>
      <c r="F4" s="123"/>
    </row>
    <row r="5" spans="1:15" s="153" customFormat="1" ht="15" x14ac:dyDescent="0.3">
      <c r="A5" s="150"/>
      <c r="B5" s="150"/>
      <c r="C5" s="151"/>
      <c r="D5" s="166" t="s">
        <v>1</v>
      </c>
      <c r="E5" s="152"/>
    </row>
    <row r="6" spans="1:15" s="146" customFormat="1" ht="13" x14ac:dyDescent="0.3">
      <c r="C6" s="148" t="s">
        <v>106</v>
      </c>
      <c r="D6" s="147"/>
      <c r="E6" s="149" t="s">
        <v>107</v>
      </c>
    </row>
    <row r="7" spans="1:15" x14ac:dyDescent="0.3">
      <c r="A7" s="122"/>
      <c r="B7" s="122"/>
      <c r="C7" s="141"/>
      <c r="D7" s="142"/>
      <c r="E7" s="143"/>
    </row>
    <row r="8" spans="1:15" ht="15.5" x14ac:dyDescent="0.3">
      <c r="A8" s="127"/>
      <c r="B8" s="172" t="s">
        <v>6</v>
      </c>
      <c r="C8" s="250"/>
      <c r="D8" s="251"/>
      <c r="E8" s="251"/>
      <c r="F8" s="252"/>
    </row>
    <row r="9" spans="1:15" ht="15.5" x14ac:dyDescent="0.3">
      <c r="A9" s="128"/>
      <c r="B9" s="173" t="s">
        <v>156</v>
      </c>
      <c r="C9" s="254"/>
      <c r="D9" s="251"/>
      <c r="E9" s="251"/>
      <c r="F9" s="252"/>
    </row>
    <row r="10" spans="1:15" ht="15.5" x14ac:dyDescent="0.3">
      <c r="A10" s="127"/>
      <c r="B10" s="173" t="s">
        <v>162</v>
      </c>
      <c r="C10" s="250"/>
      <c r="D10" s="251"/>
      <c r="E10" s="251"/>
      <c r="F10" s="252"/>
      <c r="G10" s="129"/>
    </row>
    <row r="11" spans="1:15" ht="15.5" x14ac:dyDescent="0.3">
      <c r="A11" s="128"/>
      <c r="B11" s="173" t="s">
        <v>126</v>
      </c>
      <c r="C11" s="250"/>
      <c r="D11" s="251"/>
      <c r="E11" s="251"/>
      <c r="F11" s="252"/>
      <c r="G11" s="129"/>
    </row>
    <row r="12" spans="1:15" ht="15" x14ac:dyDescent="0.3">
      <c r="A12" s="130"/>
      <c r="B12" s="174" t="s">
        <v>163</v>
      </c>
      <c r="C12" s="237"/>
      <c r="D12" s="238"/>
      <c r="E12" s="238"/>
      <c r="F12" s="239"/>
      <c r="G12" s="129"/>
    </row>
    <row r="13" spans="1:15" ht="15" customHeight="1" x14ac:dyDescent="0.3">
      <c r="A13" s="130"/>
      <c r="B13" s="154"/>
      <c r="C13" s="155"/>
      <c r="D13" s="156"/>
      <c r="E13" s="156"/>
      <c r="F13" s="157"/>
    </row>
    <row r="14" spans="1:15" ht="46.5" customHeight="1" x14ac:dyDescent="0.3">
      <c r="A14" s="131"/>
      <c r="B14" s="240" t="s">
        <v>166</v>
      </c>
      <c r="C14" s="241"/>
      <c r="D14" s="241"/>
      <c r="E14" s="241"/>
      <c r="F14" s="242"/>
    </row>
    <row r="15" spans="1:15" ht="15" x14ac:dyDescent="0.3">
      <c r="A15" s="132"/>
      <c r="B15" s="243" t="s">
        <v>154</v>
      </c>
      <c r="C15" s="244"/>
      <c r="D15" s="245"/>
      <c r="E15" s="246" t="s">
        <v>164</v>
      </c>
      <c r="F15" s="248" t="s">
        <v>155</v>
      </c>
      <c r="G15" s="129"/>
    </row>
    <row r="16" spans="1:15" ht="15" x14ac:dyDescent="0.3">
      <c r="A16" s="133"/>
      <c r="B16" s="158" t="s">
        <v>157</v>
      </c>
      <c r="C16" s="159" t="s">
        <v>12</v>
      </c>
      <c r="D16" s="159" t="s">
        <v>161</v>
      </c>
      <c r="E16" s="247"/>
      <c r="F16" s="249"/>
      <c r="G16" s="129"/>
      <c r="H16" s="134"/>
      <c r="I16" s="134"/>
      <c r="J16" s="134"/>
      <c r="K16" s="134"/>
      <c r="L16" s="134"/>
      <c r="M16" s="134"/>
      <c r="N16" s="134"/>
      <c r="O16" s="134"/>
    </row>
    <row r="17" spans="1:7" s="137" customFormat="1" ht="15.5" x14ac:dyDescent="0.25">
      <c r="A17" s="135"/>
      <c r="B17" s="175">
        <v>1</v>
      </c>
      <c r="C17" s="175">
        <v>2</v>
      </c>
      <c r="D17" s="175">
        <v>3</v>
      </c>
      <c r="E17" s="176">
        <v>4</v>
      </c>
      <c r="F17" s="175">
        <v>5</v>
      </c>
      <c r="G17" s="136"/>
    </row>
    <row r="18" spans="1:7" ht="15.5" x14ac:dyDescent="0.3">
      <c r="A18" s="131"/>
      <c r="B18" s="160"/>
      <c r="C18" s="160"/>
      <c r="D18" s="161"/>
      <c r="E18" s="162"/>
      <c r="F18" s="161"/>
      <c r="G18" s="129"/>
    </row>
    <row r="19" spans="1:7" ht="15.5" x14ac:dyDescent="0.3">
      <c r="A19" s="138"/>
      <c r="B19" s="163"/>
      <c r="C19" s="164"/>
      <c r="D19" s="165"/>
      <c r="E19" s="164"/>
      <c r="F19" s="164"/>
    </row>
    <row r="20" spans="1:7" s="167" customFormat="1" ht="15.5" x14ac:dyDescent="0.35">
      <c r="B20" s="169" t="s">
        <v>160</v>
      </c>
      <c r="D20" s="168"/>
      <c r="E20" s="170" t="s">
        <v>158</v>
      </c>
      <c r="F20" s="171" t="s">
        <v>159</v>
      </c>
    </row>
    <row r="21" spans="1:7" x14ac:dyDescent="0.3">
      <c r="D21" s="144"/>
      <c r="E21" s="145"/>
    </row>
    <row r="22" spans="1:7" ht="51" customHeight="1" x14ac:dyDescent="0.3">
      <c r="A22" s="139"/>
      <c r="B22" s="236" t="s">
        <v>165</v>
      </c>
      <c r="C22" s="236"/>
      <c r="D22" s="236"/>
      <c r="E22" s="236"/>
      <c r="F22" s="236"/>
    </row>
    <row r="23" spans="1:7" ht="16.5" customHeight="1" x14ac:dyDescent="0.3">
      <c r="B23" s="140"/>
      <c r="C23" s="179"/>
      <c r="D23" s="179"/>
      <c r="E23" s="140"/>
      <c r="F23" s="140"/>
    </row>
    <row r="24" spans="1:7" ht="14.25" customHeight="1" x14ac:dyDescent="0.3">
      <c r="B24" s="140"/>
      <c r="C24" s="178"/>
      <c r="D24" s="178"/>
      <c r="E24" s="140"/>
      <c r="F24" s="140"/>
    </row>
  </sheetData>
  <sheetProtection sheet="1" objects="1" scenarios="1" formatCells="0" formatColumns="0" formatRows="0"/>
  <mergeCells count="11">
    <mergeCell ref="C11:F11"/>
    <mergeCell ref="B3:F3"/>
    <mergeCell ref="C8:F8"/>
    <mergeCell ref="C9:F9"/>
    <mergeCell ref="C10:F10"/>
    <mergeCell ref="B22:F22"/>
    <mergeCell ref="C12:F12"/>
    <mergeCell ref="B14:F14"/>
    <mergeCell ref="B15:D15"/>
    <mergeCell ref="E15:E16"/>
    <mergeCell ref="F15:F16"/>
  </mergeCells>
  <dataValidations xWindow="605" yWindow="728" count="13">
    <dataValidation allowBlank="1" showInputMessage="1" showErrorMessage="1" prompt="Nurodomas projekto vykdytojo pavadinimas._x000a_" sqref="C8:F8" xr:uid="{00000000-0002-0000-0100-000000000000}"/>
    <dataValidation allowBlank="1" showInputMessage="1" showErrorMessage="1" prompt="Nurodomas avanso draudimo dokumento pavadinimas._x000a_Galimas simbolių skaičius – 100." sqref="B18" xr:uid="{00000000-0002-0000-0100-000001000000}"/>
    <dataValidation allowBlank="1" showInputMessage="1" showErrorMessage="1" prompt="Nurodomas avanso draudimo dokumento numeris._x000a_Galimas simbolių skaičius – 24." sqref="C18" xr:uid="{00000000-0002-0000-0100-000002000000}"/>
    <dataValidation type="date" allowBlank="1" showInputMessage="1" showErrorMessage="1" prompt="Nurodoma avanso draudimo dokumento išrašymo data (formatu mmmm-mm-dd)._x000a_" sqref="D18" xr:uid="{00000000-0002-0000-0100-000003000000}">
      <formula1>43214</formula1>
      <formula2>47603</formula2>
    </dataValidation>
    <dataValidation type="decimal" allowBlank="1" showInputMessage="1" showErrorMessage="1" prompt="Nurodoma suma, kuriai suteiktas avanso draudimo dokumentas._x000a_Galimas simbolių skaičius  – 9 iki kablelio ir 2 po kablelio. " sqref="E18" xr:uid="{00000000-0002-0000-0100-000004000000}">
      <formula1>0</formula1>
      <formula2>99999999999</formula2>
    </dataValidation>
    <dataValidation type="date" allowBlank="1" showInputMessage="1" showErrorMessage="1" prompt="Nurodomas suteikto avanso draudimo dokumento galiojimo terminas, kuris negali būti trumpesnis nei 30 darbo dienų po projekto įgyvendinimo sutartyje numatytos galutinio mokėjimo prašymo pateikimo datos._x000a_Galimas simbolių skaičius – 50._x000a_" sqref="F18" xr:uid="{00000000-0002-0000-0100-000005000000}">
      <formula1>43952</formula1>
      <formula2>47725</formula2>
    </dataValidation>
    <dataValidation type="decimal" allowBlank="1" showInputMessage="1" showErrorMessage="1" prompt="Nurodoma prašoma avanso suma eurais._x000a_Galimas simbolių skaičius  – 9 iki kablelio ir 2 po kablelio. " sqref="C12:F12" xr:uid="{00000000-0002-0000-0100-000006000000}">
      <formula1>0</formula1>
      <formula2>99999999999999</formula2>
    </dataValidation>
    <dataValidation allowBlank="1" showInputMessage="1" showErrorMessage="1" prompt="Nurodomas projekto vykdytojo kodas." sqref="C9:F9" xr:uid="{00000000-0002-0000-0100-000007000000}"/>
    <dataValidation allowBlank="1" showInputMessage="1" showErrorMessage="1" prompt="Nurodomas projekto kodas pagal projekto įgyvendinimo sutartį._x000a_" sqref="C11:F11" xr:uid="{00000000-0002-0000-0100-000008000000}"/>
    <dataValidation allowBlank="1" showInputMessage="1" showErrorMessage="1" prompt="Nurodoma avanso mokėjimo prašymo (toliau – AMP) parengimo data (formatu mmmm-mm-dd). Tikslinant AMP, ši data nėra keičiama._x000a_" sqref="C5:C6" xr:uid="{00000000-0002-0000-0100-000009000000}"/>
    <dataValidation allowBlank="1" showInputMessage="1" showErrorMessage="1" prompt="Nurodomas AMP numeris. AMP numeruojami iš eilės kartu su kitais teikiamais tarpiniais mokėjimo prašymais (įskaitant atmestus ir nulinius mokėjimo prašymus).  " sqref="D5:D6" xr:uid="{00000000-0002-0000-0100-00000A000000}"/>
    <dataValidation allowBlank="1" showInputMessage="1" showErrorMessage="1" prompt="Teikiant patikslintą AMP, čia nurodoma patikslinto AMP parengimo data (formatu mmmm-mm-dd). " sqref="E5:E6" xr:uid="{00000000-0002-0000-0100-00000B000000}"/>
    <dataValidation allowBlank="1" showInputMessage="1" showErrorMessage="1" prompt="Nurodomas projekto pavadinimas pagal projekto įgyvendinimo sutartį._x000a_" sqref="C10:F10" xr:uid="{00000000-0002-0000-0100-00000C000000}"/>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containsText" priority="9" operator="containsText" id="{E00D7D38-650A-40AB-B147-45E7DF0A292F}">
            <xm:f>NOT(ISERROR(SEARCH($O$3,C8)))</xm:f>
            <xm:f>$O$3</xm:f>
            <x14:dxf>
              <fill>
                <patternFill>
                  <bgColor theme="0"/>
                </patternFill>
              </fill>
            </x14:dxf>
          </x14:cfRule>
          <xm:sqref>C8:C9 C11:C12</xm:sqref>
        </x14:conditionalFormatting>
        <x14:conditionalFormatting xmlns:xm="http://schemas.microsoft.com/office/excel/2006/main">
          <x14:cfRule type="containsText" priority="7" operator="containsText" id="{CD0CB062-ADB7-47F3-94FD-F288ACCC7C0E}">
            <xm:f>NOT(ISERROR(SEARCH($O$3,B18)))</xm:f>
            <xm:f>$O$3</xm:f>
            <x14:dxf>
              <fill>
                <patternFill>
                  <bgColor theme="0"/>
                </patternFill>
              </fill>
            </x14:dxf>
          </x14:cfRule>
          <xm:sqref>B18</xm:sqref>
        </x14:conditionalFormatting>
        <x14:conditionalFormatting xmlns:xm="http://schemas.microsoft.com/office/excel/2006/main">
          <x14:cfRule type="containsText" priority="6" operator="containsText" id="{75DA06AA-09EB-4E00-8EA8-A2049E25531E}">
            <xm:f>NOT(ISERROR(SEARCH($O$3,C18)))</xm:f>
            <xm:f>$O$3</xm:f>
            <x14:dxf>
              <fill>
                <patternFill>
                  <bgColor theme="0"/>
                </patternFill>
              </fill>
            </x14:dxf>
          </x14:cfRule>
          <xm:sqref>C18</xm:sqref>
        </x14:conditionalFormatting>
        <x14:conditionalFormatting xmlns:xm="http://schemas.microsoft.com/office/excel/2006/main">
          <x14:cfRule type="containsText" priority="5" operator="containsText" id="{CB4F9A36-4511-4378-81C0-5A532C5449A1}">
            <xm:f>NOT(ISERROR(SEARCH($O$3,D18)))</xm:f>
            <xm:f>$O$3</xm:f>
            <x14:dxf>
              <fill>
                <patternFill>
                  <bgColor theme="0"/>
                </patternFill>
              </fill>
            </x14:dxf>
          </x14:cfRule>
          <xm:sqref>D18</xm:sqref>
        </x14:conditionalFormatting>
        <x14:conditionalFormatting xmlns:xm="http://schemas.microsoft.com/office/excel/2006/main">
          <x14:cfRule type="containsText" priority="4" operator="containsText" id="{C161C740-25DF-4757-B5AC-17E336E89572}">
            <xm:f>NOT(ISERROR(SEARCH($O$3,E18)))</xm:f>
            <xm:f>$O$3</xm:f>
            <x14:dxf>
              <fill>
                <patternFill>
                  <bgColor theme="0"/>
                </patternFill>
              </fill>
            </x14:dxf>
          </x14:cfRule>
          <xm:sqref>E18</xm:sqref>
        </x14:conditionalFormatting>
        <x14:conditionalFormatting xmlns:xm="http://schemas.microsoft.com/office/excel/2006/main">
          <x14:cfRule type="containsText" priority="3" operator="containsText" id="{2D1034F6-695E-43EA-B108-D5ED5EEABD69}">
            <xm:f>NOT(ISERROR(SEARCH($O$3,F18)))</xm:f>
            <xm:f>$O$3</xm:f>
            <x14:dxf>
              <fill>
                <patternFill>
                  <bgColor theme="0"/>
                </patternFill>
              </fill>
            </x14:dxf>
          </x14:cfRule>
          <xm:sqref>F18</xm:sqref>
        </x14:conditionalFormatting>
        <x14:conditionalFormatting xmlns:xm="http://schemas.microsoft.com/office/excel/2006/main">
          <x14:cfRule type="containsText" priority="1" operator="containsText" id="{22283CDA-5088-452F-A10F-EE057F54D497}">
            <xm:f>NOT(ISERROR(SEARCH($O$3,C10)))</xm:f>
            <xm:f>$O$3</xm:f>
            <x14:dxf>
              <fill>
                <patternFill>
                  <bgColor theme="0"/>
                </patternFill>
              </fill>
            </x14:dxf>
          </x14:cfRule>
          <xm:sqref>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8"/>
  <sheetViews>
    <sheetView topLeftCell="A20" workbookViewId="0">
      <selection activeCell="R20" sqref="R20:R28"/>
    </sheetView>
  </sheetViews>
  <sheetFormatPr defaultRowHeight="14.5" x14ac:dyDescent="0.35"/>
  <cols>
    <col min="1" max="1" width="34.54296875" customWidth="1"/>
    <col min="2" max="2" width="12.54296875" hidden="1" customWidth="1"/>
    <col min="3" max="3" width="21.7265625" hidden="1" customWidth="1"/>
    <col min="4" max="4" width="1.7265625" hidden="1" customWidth="1"/>
    <col min="5" max="5" width="13.7265625" customWidth="1"/>
    <col min="6" max="6" width="11.453125" hidden="1" customWidth="1"/>
    <col min="7" max="7" width="18.54296875" customWidth="1"/>
    <col min="8" max="8" width="13.453125" hidden="1" customWidth="1"/>
    <col min="9" max="9" width="14.453125" hidden="1" customWidth="1"/>
    <col min="10" max="17" width="10.453125" bestFit="1" customWidth="1"/>
    <col min="18" max="18" width="10.453125" customWidth="1"/>
    <col min="19" max="19" width="11.453125" customWidth="1"/>
    <col min="20" max="29" width="10.453125" customWidth="1"/>
    <col min="30" max="30" width="11.453125" customWidth="1"/>
  </cols>
  <sheetData>
    <row r="1" spans="1:30" hidden="1" x14ac:dyDescent="0.35">
      <c r="B1" s="37">
        <v>200000</v>
      </c>
      <c r="C1" s="38">
        <f>+F14/B1</f>
        <v>0.05</v>
      </c>
      <c r="D1" s="37" t="s">
        <v>62</v>
      </c>
      <c r="E1" s="37"/>
      <c r="G1" s="39"/>
      <c r="H1" s="40"/>
      <c r="I1" s="41" t="s">
        <v>63</v>
      </c>
      <c r="J1" s="42">
        <v>42736</v>
      </c>
      <c r="K1" s="43">
        <v>42767</v>
      </c>
      <c r="L1" s="44">
        <v>42795</v>
      </c>
      <c r="M1" s="43">
        <v>42826</v>
      </c>
      <c r="N1" s="44">
        <v>42856</v>
      </c>
      <c r="O1" s="43">
        <v>42887</v>
      </c>
      <c r="P1" s="44">
        <v>42917</v>
      </c>
      <c r="Q1" s="43">
        <v>42948</v>
      </c>
      <c r="R1" s="44">
        <v>42979</v>
      </c>
      <c r="S1" s="43">
        <v>43009</v>
      </c>
      <c r="T1" s="43">
        <v>43040</v>
      </c>
      <c r="U1" s="43">
        <v>43070</v>
      </c>
      <c r="V1" s="44">
        <v>43101</v>
      </c>
      <c r="W1" s="43">
        <v>43132</v>
      </c>
      <c r="X1" s="44">
        <v>43160</v>
      </c>
      <c r="Y1" s="43">
        <v>43191</v>
      </c>
      <c r="Z1" s="43">
        <v>43221</v>
      </c>
      <c r="AA1" s="44">
        <v>43252</v>
      </c>
      <c r="AB1" s="43">
        <v>43282</v>
      </c>
      <c r="AC1" s="44">
        <v>43313</v>
      </c>
      <c r="AD1" s="45" t="s">
        <v>64</v>
      </c>
    </row>
    <row r="2" spans="1:30" ht="49.5" hidden="1" customHeight="1" x14ac:dyDescent="0.35">
      <c r="A2" s="46" t="s">
        <v>65</v>
      </c>
      <c r="B2" s="46" t="s">
        <v>66</v>
      </c>
      <c r="C2" s="46" t="s">
        <v>67</v>
      </c>
      <c r="D2" s="46" t="s">
        <v>68</v>
      </c>
      <c r="E2" s="46" t="s">
        <v>69</v>
      </c>
      <c r="F2" s="46" t="s">
        <v>70</v>
      </c>
      <c r="G2" s="47" t="s">
        <v>104</v>
      </c>
      <c r="H2" s="47" t="s">
        <v>71</v>
      </c>
      <c r="I2" s="47" t="s">
        <v>71</v>
      </c>
      <c r="J2" s="48"/>
      <c r="K2" s="49"/>
      <c r="L2" s="50"/>
      <c r="M2" s="49"/>
      <c r="N2" s="50"/>
      <c r="O2" s="49"/>
      <c r="P2" s="50"/>
      <c r="Q2" s="49"/>
      <c r="R2" s="50"/>
      <c r="S2" s="49"/>
      <c r="T2" s="50"/>
      <c r="U2" s="49"/>
      <c r="V2" s="50"/>
      <c r="W2" s="49"/>
      <c r="X2" s="50"/>
      <c r="Y2" s="49"/>
      <c r="Z2" s="49"/>
      <c r="AA2" s="50"/>
      <c r="AB2" s="49"/>
      <c r="AC2" s="50"/>
      <c r="AD2" s="51"/>
    </row>
    <row r="3" spans="1:30" hidden="1" x14ac:dyDescent="0.35">
      <c r="A3" s="52" t="s">
        <v>72</v>
      </c>
      <c r="B3" s="53"/>
      <c r="C3" s="53"/>
      <c r="D3" s="53"/>
      <c r="E3" s="53"/>
      <c r="F3" s="53"/>
      <c r="G3" s="53"/>
      <c r="H3" s="53"/>
      <c r="I3" s="53"/>
      <c r="J3" s="54"/>
      <c r="K3" s="54"/>
      <c r="L3" s="55"/>
      <c r="M3" s="54"/>
      <c r="N3" s="55"/>
      <c r="O3" s="54"/>
      <c r="P3" s="55"/>
      <c r="Q3" s="54"/>
      <c r="R3" s="55"/>
      <c r="S3" s="54"/>
      <c r="T3" s="55"/>
      <c r="U3" s="54"/>
      <c r="V3" s="55"/>
      <c r="W3" s="54"/>
      <c r="X3" s="55"/>
      <c r="Y3" s="54"/>
      <c r="Z3" s="54"/>
      <c r="AA3" s="55"/>
      <c r="AB3" s="54"/>
      <c r="AC3" s="55"/>
      <c r="AD3" s="56"/>
    </row>
    <row r="4" spans="1:30" hidden="1" x14ac:dyDescent="0.35">
      <c r="A4" t="s">
        <v>13</v>
      </c>
      <c r="B4" s="57" t="s">
        <v>73</v>
      </c>
      <c r="C4" s="57" t="s">
        <v>74</v>
      </c>
      <c r="D4" s="58">
        <v>42736</v>
      </c>
      <c r="E4" s="59">
        <f>20000-2500</f>
        <v>17500</v>
      </c>
      <c r="F4" s="57" t="s">
        <v>75</v>
      </c>
      <c r="G4" s="60" t="s">
        <v>6</v>
      </c>
      <c r="H4" s="60" t="s">
        <v>76</v>
      </c>
      <c r="J4" s="61"/>
      <c r="K4" s="61"/>
      <c r="L4" s="62"/>
      <c r="M4" s="61">
        <v>10000</v>
      </c>
      <c r="N4" s="62"/>
      <c r="O4" s="61"/>
      <c r="P4" s="62"/>
      <c r="Q4" s="61"/>
      <c r="R4" s="62"/>
      <c r="S4" s="61"/>
      <c r="T4" s="62"/>
      <c r="U4" s="61"/>
      <c r="V4" s="62"/>
      <c r="W4" s="61"/>
      <c r="X4" s="62"/>
      <c r="Y4" s="61"/>
      <c r="Z4" s="61"/>
      <c r="AA4" s="62"/>
      <c r="AB4" s="61"/>
      <c r="AC4" s="62"/>
      <c r="AD4" s="63">
        <f>+E4-SUM(J4:AC4)</f>
        <v>7500</v>
      </c>
    </row>
    <row r="5" spans="1:30" hidden="1" x14ac:dyDescent="0.35">
      <c r="A5" t="s">
        <v>42</v>
      </c>
      <c r="B5" s="57" t="s">
        <v>77</v>
      </c>
      <c r="C5" s="57" t="s">
        <v>78</v>
      </c>
      <c r="D5" s="58">
        <v>42962</v>
      </c>
      <c r="E5" s="59">
        <v>150000</v>
      </c>
      <c r="F5" s="57" t="s">
        <v>79</v>
      </c>
      <c r="G5" s="60" t="s">
        <v>80</v>
      </c>
      <c r="H5" s="60" t="s">
        <v>81</v>
      </c>
      <c r="J5" s="61"/>
      <c r="K5" s="61"/>
      <c r="L5" s="62"/>
      <c r="M5" s="61"/>
      <c r="N5" s="62"/>
      <c r="O5" s="61"/>
      <c r="P5" s="62">
        <v>1500</v>
      </c>
      <c r="Q5" s="61"/>
      <c r="R5" s="62">
        <v>15000</v>
      </c>
      <c r="S5" s="61">
        <f>+E5-P5-R5</f>
        <v>133500</v>
      </c>
      <c r="T5" s="62"/>
      <c r="U5" s="61"/>
      <c r="V5" s="62"/>
      <c r="W5" s="61"/>
      <c r="X5" s="62"/>
      <c r="Y5" s="61"/>
      <c r="Z5" s="61"/>
      <c r="AA5" s="62"/>
      <c r="AB5" s="61"/>
      <c r="AC5" s="62"/>
      <c r="AD5" s="63">
        <f>+E5-SUM(J5:AC5)</f>
        <v>0</v>
      </c>
    </row>
    <row r="6" spans="1:30" hidden="1" x14ac:dyDescent="0.35">
      <c r="A6" t="s">
        <v>31</v>
      </c>
      <c r="B6" s="57" t="s">
        <v>83</v>
      </c>
      <c r="C6" s="57" t="s">
        <v>82</v>
      </c>
      <c r="D6" s="58">
        <v>42860</v>
      </c>
      <c r="E6" s="57"/>
      <c r="F6" s="57" t="s">
        <v>84</v>
      </c>
      <c r="G6" s="60" t="s">
        <v>85</v>
      </c>
      <c r="H6" s="60"/>
      <c r="J6" s="61"/>
      <c r="K6" s="61"/>
      <c r="L6" s="62"/>
      <c r="M6" s="61"/>
      <c r="N6" s="62"/>
      <c r="O6" s="61"/>
      <c r="P6" s="62"/>
      <c r="Q6" s="61"/>
      <c r="R6" s="62"/>
      <c r="S6" s="61"/>
      <c r="T6" s="62"/>
      <c r="U6" s="61"/>
      <c r="V6" s="62"/>
      <c r="W6" s="61"/>
      <c r="X6" s="62"/>
      <c r="Y6" s="61"/>
      <c r="Z6" s="61"/>
      <c r="AA6" s="62"/>
      <c r="AB6" s="61"/>
      <c r="AC6" s="62"/>
      <c r="AD6" s="63">
        <f>+E6-SUM(J6:AC6)</f>
        <v>0</v>
      </c>
    </row>
    <row r="7" spans="1:30" hidden="1" x14ac:dyDescent="0.35">
      <c r="A7" t="s">
        <v>41</v>
      </c>
      <c r="B7" s="57" t="s">
        <v>86</v>
      </c>
      <c r="C7" s="57" t="s">
        <v>87</v>
      </c>
      <c r="D7" s="58">
        <v>43101</v>
      </c>
      <c r="E7" s="57"/>
      <c r="F7" s="57"/>
      <c r="G7" s="60"/>
      <c r="H7" s="60"/>
      <c r="J7" s="61"/>
      <c r="K7" s="61"/>
      <c r="L7" s="62"/>
      <c r="M7" s="61"/>
      <c r="N7" s="62"/>
      <c r="O7" s="61"/>
      <c r="P7" s="62"/>
      <c r="Q7" s="61"/>
      <c r="R7" s="62"/>
      <c r="S7" s="61"/>
      <c r="T7" s="62"/>
      <c r="U7" s="61"/>
      <c r="V7" s="62"/>
      <c r="W7" s="61"/>
      <c r="X7" s="62"/>
      <c r="Y7" s="61"/>
      <c r="Z7" s="61"/>
      <c r="AA7" s="62"/>
      <c r="AB7" s="61"/>
      <c r="AC7" s="62"/>
      <c r="AD7" s="63">
        <f>+E7-SUM(J7:AC7)</f>
        <v>0</v>
      </c>
    </row>
    <row r="8" spans="1:30" hidden="1" x14ac:dyDescent="0.35">
      <c r="A8" s="64" t="s">
        <v>88</v>
      </c>
      <c r="B8" s="65"/>
      <c r="C8" s="65"/>
      <c r="D8" s="65"/>
      <c r="E8" s="65"/>
      <c r="F8" s="65"/>
      <c r="G8" s="65"/>
      <c r="H8" s="66"/>
      <c r="I8" s="65"/>
      <c r="J8" s="61"/>
      <c r="K8" s="61"/>
      <c r="L8" s="62"/>
      <c r="M8" s="61"/>
      <c r="N8" s="62"/>
      <c r="O8" s="61"/>
      <c r="P8" s="62"/>
      <c r="Q8" s="61"/>
      <c r="R8" s="62"/>
      <c r="S8" s="61"/>
      <c r="T8" s="62"/>
      <c r="U8" s="61"/>
      <c r="V8" s="62"/>
      <c r="W8" s="61"/>
      <c r="X8" s="62"/>
      <c r="Y8" s="61"/>
      <c r="Z8" s="61"/>
      <c r="AA8" s="62"/>
      <c r="AB8" s="61"/>
      <c r="AC8" s="62"/>
      <c r="AD8" s="63">
        <f t="shared" ref="AD8:AD14" si="0">+F8-SUM(J8:AC8)</f>
        <v>0</v>
      </c>
    </row>
    <row r="9" spans="1:30" hidden="1" x14ac:dyDescent="0.35">
      <c r="A9" t="s">
        <v>53</v>
      </c>
      <c r="B9" s="57" t="s">
        <v>89</v>
      </c>
      <c r="C9" s="57" t="s">
        <v>90</v>
      </c>
      <c r="D9" s="58">
        <v>43132</v>
      </c>
      <c r="E9" s="75">
        <v>1500</v>
      </c>
      <c r="F9" s="57"/>
      <c r="G9" s="60" t="s">
        <v>6</v>
      </c>
      <c r="H9" s="60"/>
      <c r="J9" s="61"/>
      <c r="K9" s="61"/>
      <c r="L9" s="62"/>
      <c r="M9" s="61"/>
      <c r="N9" s="62"/>
      <c r="O9" s="61"/>
      <c r="P9" s="62"/>
      <c r="Q9" s="61"/>
      <c r="R9" s="62"/>
      <c r="S9" s="61"/>
      <c r="T9" s="62"/>
      <c r="U9" s="61"/>
      <c r="V9" s="62">
        <v>1500</v>
      </c>
      <c r="W9" s="61"/>
      <c r="X9" s="62"/>
      <c r="Y9" s="61"/>
      <c r="Z9" s="61"/>
      <c r="AA9" s="62"/>
      <c r="AB9" s="61"/>
      <c r="AC9" s="62"/>
      <c r="AD9" s="63">
        <f>+E9-SUM(J9:AC9)</f>
        <v>0</v>
      </c>
    </row>
    <row r="10" spans="1:30" hidden="1" x14ac:dyDescent="0.35">
      <c r="A10" t="s">
        <v>54</v>
      </c>
      <c r="B10" s="57" t="s">
        <v>91</v>
      </c>
      <c r="C10" s="57" t="s">
        <v>74</v>
      </c>
      <c r="D10" s="58">
        <v>43115</v>
      </c>
      <c r="E10" s="75">
        <v>6000</v>
      </c>
      <c r="F10" s="57"/>
      <c r="G10" s="60" t="s">
        <v>80</v>
      </c>
      <c r="H10" s="60"/>
      <c r="J10" s="61"/>
      <c r="K10" s="61"/>
      <c r="L10" s="62"/>
      <c r="M10" s="61"/>
      <c r="N10" s="62"/>
      <c r="O10" s="61"/>
      <c r="P10" s="62"/>
      <c r="Q10" s="61"/>
      <c r="R10" s="62"/>
      <c r="S10" s="61"/>
      <c r="T10" s="62"/>
      <c r="U10" s="61"/>
      <c r="V10" s="62">
        <v>6000</v>
      </c>
      <c r="W10" s="61"/>
      <c r="X10" s="62"/>
      <c r="Y10" s="61"/>
      <c r="Z10" s="61"/>
      <c r="AA10" s="62"/>
      <c r="AB10" s="61"/>
      <c r="AC10" s="62"/>
      <c r="AD10" s="63">
        <f>+E10-SUM(J10:AC10)</f>
        <v>0</v>
      </c>
    </row>
    <row r="11" spans="1:30" hidden="1" x14ac:dyDescent="0.35">
      <c r="A11" t="s">
        <v>52</v>
      </c>
      <c r="B11" s="57" t="s">
        <v>92</v>
      </c>
      <c r="C11" s="57" t="s">
        <v>78</v>
      </c>
      <c r="D11" s="58">
        <v>43266</v>
      </c>
      <c r="E11" s="75">
        <v>15000</v>
      </c>
      <c r="F11" s="57"/>
      <c r="G11" s="60" t="s">
        <v>85</v>
      </c>
      <c r="H11" s="60"/>
      <c r="J11" s="61">
        <v>1500</v>
      </c>
      <c r="K11" s="61">
        <v>1600</v>
      </c>
      <c r="L11" s="62">
        <v>0</v>
      </c>
      <c r="M11" s="61">
        <v>0</v>
      </c>
      <c r="N11" s="62">
        <v>0</v>
      </c>
      <c r="O11" s="61">
        <v>0</v>
      </c>
      <c r="P11" s="62">
        <v>5555</v>
      </c>
      <c r="Q11" s="61">
        <v>1345</v>
      </c>
      <c r="R11" s="62"/>
      <c r="S11" s="61"/>
      <c r="T11" s="62">
        <v>5000</v>
      </c>
      <c r="U11" s="61"/>
      <c r="V11" s="62"/>
      <c r="W11" s="61"/>
      <c r="X11" s="62"/>
      <c r="Y11" s="61"/>
      <c r="Z11" s="61"/>
      <c r="AA11" s="62"/>
      <c r="AB11" s="61"/>
      <c r="AC11" s="62"/>
      <c r="AD11" s="63">
        <f>+E11-SUM(J11:AC11)</f>
        <v>0</v>
      </c>
    </row>
    <row r="12" spans="1:30" hidden="1" x14ac:dyDescent="0.35">
      <c r="B12" s="57" t="s">
        <v>91</v>
      </c>
      <c r="C12" s="57" t="s">
        <v>93</v>
      </c>
      <c r="D12" s="57" t="s">
        <v>94</v>
      </c>
      <c r="E12" s="57"/>
      <c r="F12" s="57"/>
      <c r="G12" s="60"/>
      <c r="H12" s="60"/>
      <c r="J12" s="61"/>
      <c r="K12" s="61"/>
      <c r="L12" s="62"/>
      <c r="M12" s="61"/>
      <c r="N12" s="62"/>
      <c r="O12" s="61"/>
      <c r="P12" s="62"/>
      <c r="Q12" s="61"/>
      <c r="R12" s="62"/>
      <c r="S12" s="61"/>
      <c r="T12" s="62"/>
      <c r="U12" s="61"/>
      <c r="V12" s="62"/>
      <c r="W12" s="61"/>
      <c r="X12" s="62"/>
      <c r="Y12" s="61"/>
      <c r="Z12" s="61"/>
      <c r="AA12" s="62"/>
      <c r="AB12" s="61"/>
      <c r="AC12" s="62"/>
      <c r="AD12" s="63">
        <f>+E12-SUM(J12:AC12)</f>
        <v>0</v>
      </c>
    </row>
    <row r="13" spans="1:30" hidden="1" x14ac:dyDescent="0.35">
      <c r="B13" s="57"/>
      <c r="C13" s="57"/>
      <c r="D13" s="57"/>
      <c r="E13" s="57"/>
      <c r="F13" s="57"/>
      <c r="G13" s="60"/>
      <c r="H13" s="60"/>
      <c r="J13" s="61"/>
      <c r="K13" s="61"/>
      <c r="L13" s="62"/>
      <c r="M13" s="61"/>
      <c r="N13" s="62"/>
      <c r="O13" s="61"/>
      <c r="P13" s="62"/>
      <c r="Q13" s="61"/>
      <c r="R13" s="62"/>
      <c r="S13" s="61"/>
      <c r="T13" s="62"/>
      <c r="U13" s="61"/>
      <c r="V13" s="62"/>
      <c r="W13" s="61"/>
      <c r="X13" s="62"/>
      <c r="Y13" s="61"/>
      <c r="Z13" s="61"/>
      <c r="AA13" s="62"/>
      <c r="AB13" s="61"/>
      <c r="AC13" s="62"/>
      <c r="AD13" s="63">
        <f>+E13-SUM(J13:AC13)</f>
        <v>0</v>
      </c>
    </row>
    <row r="14" spans="1:30" hidden="1" x14ac:dyDescent="0.35">
      <c r="A14" t="s">
        <v>95</v>
      </c>
      <c r="C14" s="57"/>
      <c r="D14" s="57"/>
      <c r="E14" s="57"/>
      <c r="F14" s="57">
        <v>10000</v>
      </c>
      <c r="G14" s="57"/>
      <c r="H14" s="60"/>
      <c r="I14" s="60"/>
      <c r="J14" s="61">
        <f t="shared" ref="J14:AC14" si="1">+SUM(J4:J13)*$C$1</f>
        <v>75</v>
      </c>
      <c r="K14" s="61">
        <f t="shared" si="1"/>
        <v>80</v>
      </c>
      <c r="L14" s="62">
        <f t="shared" si="1"/>
        <v>0</v>
      </c>
      <c r="M14" s="61">
        <f t="shared" si="1"/>
        <v>500</v>
      </c>
      <c r="N14" s="62">
        <f t="shared" si="1"/>
        <v>0</v>
      </c>
      <c r="O14" s="61">
        <f t="shared" si="1"/>
        <v>0</v>
      </c>
      <c r="P14" s="62">
        <f t="shared" si="1"/>
        <v>352.75</v>
      </c>
      <c r="Q14" s="61">
        <f t="shared" si="1"/>
        <v>67.25</v>
      </c>
      <c r="R14" s="62">
        <f t="shared" si="1"/>
        <v>750</v>
      </c>
      <c r="S14" s="61">
        <f t="shared" si="1"/>
        <v>6675</v>
      </c>
      <c r="T14" s="62">
        <f t="shared" si="1"/>
        <v>250</v>
      </c>
      <c r="U14" s="61">
        <f t="shared" si="1"/>
        <v>0</v>
      </c>
      <c r="V14" s="62">
        <f t="shared" si="1"/>
        <v>375</v>
      </c>
      <c r="W14" s="61">
        <f t="shared" si="1"/>
        <v>0</v>
      </c>
      <c r="X14" s="62">
        <f t="shared" si="1"/>
        <v>0</v>
      </c>
      <c r="Y14" s="61">
        <f t="shared" si="1"/>
        <v>0</v>
      </c>
      <c r="Z14" s="61">
        <f t="shared" si="1"/>
        <v>0</v>
      </c>
      <c r="AA14" s="62">
        <f t="shared" si="1"/>
        <v>0</v>
      </c>
      <c r="AB14" s="61">
        <f t="shared" si="1"/>
        <v>0</v>
      </c>
      <c r="AC14" s="62">
        <f t="shared" si="1"/>
        <v>0</v>
      </c>
      <c r="AD14" s="63">
        <f t="shared" si="0"/>
        <v>875</v>
      </c>
    </row>
    <row r="15" spans="1:30" hidden="1" x14ac:dyDescent="0.35">
      <c r="C15" s="67"/>
      <c r="D15" s="67"/>
      <c r="E15" s="67"/>
      <c r="F15" s="67"/>
      <c r="G15" s="67"/>
      <c r="H15" s="60"/>
      <c r="I15" s="68"/>
      <c r="J15" s="69"/>
      <c r="K15" s="69"/>
      <c r="L15" s="70"/>
      <c r="M15" s="69"/>
      <c r="N15" s="70"/>
      <c r="O15" s="69"/>
      <c r="P15" s="70"/>
      <c r="Q15" s="69"/>
      <c r="R15" s="70"/>
      <c r="S15" s="69"/>
      <c r="T15" s="70"/>
      <c r="U15" s="69"/>
      <c r="V15" s="70"/>
      <c r="W15" s="69"/>
      <c r="X15" s="70"/>
      <c r="Y15" s="69"/>
      <c r="Z15" s="69"/>
      <c r="AA15" s="70"/>
      <c r="AB15" s="69"/>
      <c r="AC15" s="70"/>
      <c r="AD15" s="71"/>
    </row>
    <row r="16" spans="1:30" hidden="1" x14ac:dyDescent="0.35">
      <c r="A16" s="255" t="s">
        <v>96</v>
      </c>
      <c r="B16" s="256"/>
      <c r="C16" s="256"/>
      <c r="D16" s="256"/>
      <c r="E16" s="256"/>
      <c r="F16" s="256"/>
      <c r="G16" s="256"/>
      <c r="H16" s="256"/>
      <c r="I16" s="257"/>
      <c r="J16" s="72">
        <f t="shared" ref="J16:AC16" si="2">SUM(J2:J14)</f>
        <v>1575</v>
      </c>
      <c r="K16" s="72">
        <f t="shared" si="2"/>
        <v>1680</v>
      </c>
      <c r="L16" s="73">
        <f t="shared" si="2"/>
        <v>0</v>
      </c>
      <c r="M16" s="72">
        <f t="shared" si="2"/>
        <v>10500</v>
      </c>
      <c r="N16" s="73">
        <f t="shared" si="2"/>
        <v>0</v>
      </c>
      <c r="O16" s="72">
        <f t="shared" si="2"/>
        <v>0</v>
      </c>
      <c r="P16" s="73">
        <f t="shared" si="2"/>
        <v>7407.75</v>
      </c>
      <c r="Q16" s="72">
        <f t="shared" si="2"/>
        <v>1412.25</v>
      </c>
      <c r="R16" s="73">
        <f t="shared" si="2"/>
        <v>15750</v>
      </c>
      <c r="S16" s="72">
        <f t="shared" si="2"/>
        <v>140175</v>
      </c>
      <c r="T16" s="73">
        <f t="shared" si="2"/>
        <v>5250</v>
      </c>
      <c r="U16" s="72">
        <f t="shared" si="2"/>
        <v>0</v>
      </c>
      <c r="V16" s="73">
        <f t="shared" si="2"/>
        <v>7875</v>
      </c>
      <c r="W16" s="72">
        <f t="shared" si="2"/>
        <v>0</v>
      </c>
      <c r="X16" s="73">
        <f t="shared" si="2"/>
        <v>0</v>
      </c>
      <c r="Y16" s="72">
        <f t="shared" si="2"/>
        <v>0</v>
      </c>
      <c r="Z16" s="72">
        <f t="shared" si="2"/>
        <v>0</v>
      </c>
      <c r="AA16" s="73">
        <f t="shared" si="2"/>
        <v>0</v>
      </c>
      <c r="AB16" s="72">
        <f t="shared" si="2"/>
        <v>0</v>
      </c>
      <c r="AC16" s="73">
        <f t="shared" si="2"/>
        <v>0</v>
      </c>
      <c r="AD16" s="74">
        <f>SUM(J16:AC16)</f>
        <v>191625</v>
      </c>
    </row>
    <row r="17" spans="1:30" hidden="1" x14ac:dyDescent="0.35"/>
    <row r="18" spans="1:30" hidden="1" x14ac:dyDescent="0.35"/>
    <row r="19" spans="1:30" hidden="1" x14ac:dyDescent="0.35"/>
    <row r="20" spans="1:30" ht="42.75" customHeight="1" x14ac:dyDescent="0.35">
      <c r="A20" s="46" t="s">
        <v>99</v>
      </c>
      <c r="B20" s="46" t="s">
        <v>66</v>
      </c>
      <c r="C20" s="46" t="s">
        <v>67</v>
      </c>
      <c r="D20" s="46" t="s">
        <v>68</v>
      </c>
      <c r="E20" s="46" t="s">
        <v>69</v>
      </c>
      <c r="F20" s="46" t="s">
        <v>70</v>
      </c>
      <c r="G20" s="46" t="s">
        <v>104</v>
      </c>
      <c r="H20" s="47" t="s">
        <v>71</v>
      </c>
      <c r="I20" s="47" t="s">
        <v>71</v>
      </c>
      <c r="J20" s="76">
        <v>42948</v>
      </c>
      <c r="K20" s="76">
        <v>42979</v>
      </c>
      <c r="L20" s="76">
        <v>43009</v>
      </c>
      <c r="M20" s="76">
        <v>43040</v>
      </c>
      <c r="N20" s="76">
        <v>43070</v>
      </c>
      <c r="O20" s="80">
        <v>43101</v>
      </c>
      <c r="P20" s="76">
        <v>43132</v>
      </c>
      <c r="Q20" s="76">
        <v>43160</v>
      </c>
      <c r="R20" s="80">
        <v>43191</v>
      </c>
      <c r="S20" s="76">
        <v>43221</v>
      </c>
      <c r="T20" s="76">
        <v>43252</v>
      </c>
      <c r="U20" s="80">
        <v>43282</v>
      </c>
      <c r="V20" s="76">
        <v>43313</v>
      </c>
      <c r="W20" s="76">
        <v>43344</v>
      </c>
      <c r="X20" s="80">
        <v>43374</v>
      </c>
      <c r="Y20" s="76">
        <v>43405</v>
      </c>
      <c r="Z20" s="76">
        <v>43435</v>
      </c>
      <c r="AA20" s="80">
        <v>43466</v>
      </c>
      <c r="AB20" s="76">
        <v>43497</v>
      </c>
      <c r="AC20" s="76">
        <v>43525</v>
      </c>
      <c r="AD20" s="80">
        <v>43556</v>
      </c>
    </row>
    <row r="21" spans="1:30" x14ac:dyDescent="0.35">
      <c r="A21" s="52" t="s">
        <v>97</v>
      </c>
      <c r="B21" s="53"/>
      <c r="C21" s="53"/>
      <c r="D21" s="53"/>
      <c r="E21" s="53"/>
      <c r="F21" s="53"/>
      <c r="G21" s="53"/>
      <c r="H21" s="53"/>
      <c r="I21" s="53"/>
      <c r="J21" s="54"/>
      <c r="K21" s="54"/>
      <c r="L21" s="77"/>
      <c r="M21" s="54"/>
      <c r="N21" s="55"/>
      <c r="O21" s="81"/>
      <c r="P21" s="55"/>
      <c r="Q21" s="54"/>
      <c r="R21" s="77"/>
      <c r="S21" s="54"/>
      <c r="T21" s="55"/>
      <c r="U21" s="81"/>
      <c r="V21" s="55"/>
      <c r="W21" s="54"/>
      <c r="X21" s="77"/>
      <c r="Y21" s="54"/>
      <c r="Z21" s="54"/>
      <c r="AA21" s="77"/>
      <c r="AB21" s="54"/>
      <c r="AC21" s="55"/>
      <c r="AD21" s="84"/>
    </row>
    <row r="22" spans="1:30" x14ac:dyDescent="0.35">
      <c r="A22" t="s">
        <v>98</v>
      </c>
      <c r="B22" s="57" t="s">
        <v>73</v>
      </c>
      <c r="C22" s="57" t="s">
        <v>74</v>
      </c>
      <c r="D22" s="58">
        <v>42736</v>
      </c>
      <c r="E22" s="59">
        <f>20000-2500</f>
        <v>17500</v>
      </c>
      <c r="F22" s="57" t="s">
        <v>75</v>
      </c>
      <c r="G22" s="60" t="s">
        <v>6</v>
      </c>
      <c r="H22" s="60" t="s">
        <v>76</v>
      </c>
      <c r="J22" s="61"/>
      <c r="K22" s="61"/>
      <c r="L22" s="78"/>
      <c r="M22" s="61">
        <v>10000</v>
      </c>
      <c r="N22" s="62"/>
      <c r="O22" s="82"/>
      <c r="P22" s="62"/>
      <c r="Q22" s="61"/>
      <c r="R22" s="78"/>
      <c r="S22" s="61"/>
      <c r="T22" s="62"/>
      <c r="U22" s="82"/>
      <c r="V22" s="62"/>
      <c r="W22" s="61"/>
      <c r="X22" s="78"/>
      <c r="Y22" s="61"/>
      <c r="Z22" s="61"/>
      <c r="AA22" s="78"/>
      <c r="AB22" s="61"/>
      <c r="AC22" s="62"/>
      <c r="AD22" s="85">
        <f>+E22-SUM(J22:AC22)</f>
        <v>7500</v>
      </c>
    </row>
    <row r="23" spans="1:30" x14ac:dyDescent="0.35">
      <c r="A23" s="64" t="s">
        <v>100</v>
      </c>
      <c r="B23" s="65"/>
      <c r="C23" s="65"/>
      <c r="D23" s="65"/>
      <c r="E23" s="65"/>
      <c r="F23" s="65"/>
      <c r="G23" s="65"/>
      <c r="H23" s="66"/>
      <c r="I23" s="65"/>
      <c r="J23" s="61"/>
      <c r="K23" s="61"/>
      <c r="L23" s="78"/>
      <c r="M23" s="61"/>
      <c r="N23" s="62"/>
      <c r="O23" s="82"/>
      <c r="P23" s="62"/>
      <c r="Q23" s="61"/>
      <c r="R23" s="78"/>
      <c r="S23" s="61"/>
      <c r="T23" s="62"/>
      <c r="U23" s="82"/>
      <c r="V23" s="62"/>
      <c r="W23" s="61"/>
      <c r="X23" s="78"/>
      <c r="Y23" s="61"/>
      <c r="Z23" s="61"/>
      <c r="AA23" s="78"/>
      <c r="AB23" s="61"/>
      <c r="AC23" s="62"/>
      <c r="AD23" s="85">
        <f t="shared" ref="AD23" si="3">+F23-SUM(J23:AC23)</f>
        <v>0</v>
      </c>
    </row>
    <row r="24" spans="1:30" x14ac:dyDescent="0.35">
      <c r="A24" t="s">
        <v>101</v>
      </c>
      <c r="B24" s="57" t="s">
        <v>89</v>
      </c>
      <c r="C24" s="57" t="s">
        <v>90</v>
      </c>
      <c r="D24" s="58">
        <v>43132</v>
      </c>
      <c r="E24" s="75">
        <v>1500</v>
      </c>
      <c r="F24" s="57"/>
      <c r="G24" s="60" t="s">
        <v>6</v>
      </c>
      <c r="H24" s="60"/>
      <c r="J24" s="61"/>
      <c r="K24" s="61"/>
      <c r="L24" s="78"/>
      <c r="M24" s="61"/>
      <c r="N24" s="62"/>
      <c r="O24" s="82"/>
      <c r="P24" s="62"/>
      <c r="Q24" s="61"/>
      <c r="R24" s="78"/>
      <c r="S24" s="61"/>
      <c r="T24" s="62"/>
      <c r="U24" s="82"/>
      <c r="V24" s="62">
        <v>1500</v>
      </c>
      <c r="W24" s="61"/>
      <c r="X24" s="78"/>
      <c r="Y24" s="61"/>
      <c r="Z24" s="61"/>
      <c r="AA24" s="78"/>
      <c r="AB24" s="61"/>
      <c r="AC24" s="62"/>
      <c r="AD24" s="85">
        <f>+E24-SUM(J24:AC24)</f>
        <v>0</v>
      </c>
    </row>
    <row r="25" spans="1:30" x14ac:dyDescent="0.35">
      <c r="A25" t="s">
        <v>102</v>
      </c>
      <c r="B25" s="57" t="s">
        <v>91</v>
      </c>
      <c r="C25" s="57" t="s">
        <v>74</v>
      </c>
      <c r="D25" s="58">
        <v>43115</v>
      </c>
      <c r="E25" s="75">
        <v>6000</v>
      </c>
      <c r="F25" s="57"/>
      <c r="G25" s="60" t="s">
        <v>80</v>
      </c>
      <c r="H25" s="60"/>
      <c r="J25" s="61"/>
      <c r="K25" s="61"/>
      <c r="L25" s="78"/>
      <c r="M25" s="61"/>
      <c r="N25" s="62"/>
      <c r="O25" s="82"/>
      <c r="P25" s="62"/>
      <c r="Q25" s="61"/>
      <c r="R25" s="78"/>
      <c r="S25" s="61"/>
      <c r="T25" s="62"/>
      <c r="U25" s="82"/>
      <c r="V25" s="62">
        <v>6000</v>
      </c>
      <c r="W25" s="61"/>
      <c r="X25" s="78"/>
      <c r="Y25" s="61"/>
      <c r="Z25" s="61"/>
      <c r="AA25" s="78"/>
      <c r="AB25" s="61"/>
      <c r="AC25" s="62"/>
      <c r="AD25" s="85">
        <f>+E25-SUM(J25:AC25)</f>
        <v>0</v>
      </c>
    </row>
    <row r="26" spans="1:30" x14ac:dyDescent="0.35">
      <c r="A26" t="s">
        <v>103</v>
      </c>
      <c r="B26" s="57" t="s">
        <v>92</v>
      </c>
      <c r="C26" s="57" t="s">
        <v>78</v>
      </c>
      <c r="D26" s="58">
        <v>43266</v>
      </c>
      <c r="E26" s="75">
        <v>15000</v>
      </c>
      <c r="F26" s="57"/>
      <c r="G26" s="60" t="s">
        <v>85</v>
      </c>
      <c r="H26" s="60"/>
      <c r="J26" s="61">
        <v>1500</v>
      </c>
      <c r="K26" s="61">
        <v>1600</v>
      </c>
      <c r="L26" s="78">
        <v>0</v>
      </c>
      <c r="M26" s="61">
        <v>0</v>
      </c>
      <c r="N26" s="62">
        <v>0</v>
      </c>
      <c r="O26" s="82">
        <v>0</v>
      </c>
      <c r="P26" s="62">
        <v>5555</v>
      </c>
      <c r="Q26" s="61">
        <v>1345</v>
      </c>
      <c r="R26" s="78"/>
      <c r="S26" s="61"/>
      <c r="T26" s="62">
        <v>5000</v>
      </c>
      <c r="U26" s="82"/>
      <c r="V26" s="62"/>
      <c r="W26" s="61"/>
      <c r="X26" s="78"/>
      <c r="Y26" s="61"/>
      <c r="Z26" s="61"/>
      <c r="AA26" s="78"/>
      <c r="AB26" s="61"/>
      <c r="AC26" s="62"/>
      <c r="AD26" s="85">
        <f>+E26-SUM(J26:AC26)</f>
        <v>0</v>
      </c>
    </row>
    <row r="27" spans="1:30" x14ac:dyDescent="0.35">
      <c r="A27" t="s">
        <v>95</v>
      </c>
      <c r="C27" s="57"/>
      <c r="D27" s="57"/>
      <c r="E27" s="57"/>
      <c r="F27" s="57">
        <v>10000</v>
      </c>
      <c r="G27" s="57"/>
      <c r="H27" s="60"/>
      <c r="I27" s="60"/>
      <c r="J27" s="61">
        <f t="shared" ref="J27:AC27" si="4">+SUM(J22:J26)*$C$1</f>
        <v>75</v>
      </c>
      <c r="K27" s="61">
        <f t="shared" si="4"/>
        <v>80</v>
      </c>
      <c r="L27" s="78">
        <f t="shared" si="4"/>
        <v>0</v>
      </c>
      <c r="M27" s="61">
        <f t="shared" si="4"/>
        <v>500</v>
      </c>
      <c r="N27" s="62">
        <f t="shared" si="4"/>
        <v>0</v>
      </c>
      <c r="O27" s="82">
        <f t="shared" si="4"/>
        <v>0</v>
      </c>
      <c r="P27" s="62">
        <f t="shared" si="4"/>
        <v>277.75</v>
      </c>
      <c r="Q27" s="61">
        <f t="shared" si="4"/>
        <v>67.25</v>
      </c>
      <c r="R27" s="78">
        <f t="shared" si="4"/>
        <v>0</v>
      </c>
      <c r="S27" s="61">
        <f t="shared" si="4"/>
        <v>0</v>
      </c>
      <c r="T27" s="62">
        <f t="shared" si="4"/>
        <v>250</v>
      </c>
      <c r="U27" s="82">
        <f t="shared" si="4"/>
        <v>0</v>
      </c>
      <c r="V27" s="62">
        <f t="shared" si="4"/>
        <v>375</v>
      </c>
      <c r="W27" s="61">
        <f t="shared" si="4"/>
        <v>0</v>
      </c>
      <c r="X27" s="78">
        <f t="shared" si="4"/>
        <v>0</v>
      </c>
      <c r="Y27" s="61">
        <f t="shared" si="4"/>
        <v>0</v>
      </c>
      <c r="Z27" s="61">
        <f t="shared" si="4"/>
        <v>0</v>
      </c>
      <c r="AA27" s="78">
        <f t="shared" si="4"/>
        <v>0</v>
      </c>
      <c r="AB27" s="61">
        <f t="shared" si="4"/>
        <v>0</v>
      </c>
      <c r="AC27" s="62">
        <f t="shared" si="4"/>
        <v>0</v>
      </c>
      <c r="AD27" s="85">
        <f t="shared" ref="AD27" si="5">+F27-SUM(J27:AC27)</f>
        <v>8375</v>
      </c>
    </row>
    <row r="28" spans="1:30" x14ac:dyDescent="0.35">
      <c r="A28" s="255" t="s">
        <v>96</v>
      </c>
      <c r="B28" s="256"/>
      <c r="C28" s="256"/>
      <c r="D28" s="256"/>
      <c r="E28" s="256"/>
      <c r="F28" s="256"/>
      <c r="G28" s="256"/>
      <c r="H28" s="256"/>
      <c r="I28" s="257"/>
      <c r="J28" s="72">
        <f t="shared" ref="J28:AC28" si="6">SUM(J20:J27)</f>
        <v>44523</v>
      </c>
      <c r="K28" s="72">
        <f t="shared" si="6"/>
        <v>44659</v>
      </c>
      <c r="L28" s="79">
        <f t="shared" si="6"/>
        <v>43009</v>
      </c>
      <c r="M28" s="72">
        <f t="shared" si="6"/>
        <v>53540</v>
      </c>
      <c r="N28" s="73">
        <f t="shared" si="6"/>
        <v>43070</v>
      </c>
      <c r="O28" s="83">
        <f t="shared" si="6"/>
        <v>43101</v>
      </c>
      <c r="P28" s="73">
        <f t="shared" si="6"/>
        <v>48964.75</v>
      </c>
      <c r="Q28" s="72">
        <f t="shared" si="6"/>
        <v>44572.25</v>
      </c>
      <c r="R28" s="79">
        <f t="shared" si="6"/>
        <v>43191</v>
      </c>
      <c r="S28" s="72">
        <f t="shared" si="6"/>
        <v>43221</v>
      </c>
      <c r="T28" s="73">
        <f t="shared" si="6"/>
        <v>48502</v>
      </c>
      <c r="U28" s="83">
        <f t="shared" si="6"/>
        <v>43282</v>
      </c>
      <c r="V28" s="73">
        <f t="shared" si="6"/>
        <v>51188</v>
      </c>
      <c r="W28" s="72">
        <f t="shared" si="6"/>
        <v>43344</v>
      </c>
      <c r="X28" s="79">
        <f t="shared" si="6"/>
        <v>43374</v>
      </c>
      <c r="Y28" s="72">
        <f t="shared" si="6"/>
        <v>43405</v>
      </c>
      <c r="Z28" s="72">
        <f t="shared" si="6"/>
        <v>43435</v>
      </c>
      <c r="AA28" s="79">
        <f t="shared" si="6"/>
        <v>43466</v>
      </c>
      <c r="AB28" s="72">
        <f t="shared" si="6"/>
        <v>43497</v>
      </c>
      <c r="AC28" s="73">
        <f t="shared" si="6"/>
        <v>43525</v>
      </c>
      <c r="AD28" s="86">
        <f>SUM(J28:AC28)</f>
        <v>898869</v>
      </c>
    </row>
  </sheetData>
  <mergeCells count="2">
    <mergeCell ref="A16:I16"/>
    <mergeCell ref="A28:I28"/>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'D:\Users\vaidas-pr\Desktop\[didzioji lentele.xlsm]Resources'!#REF!</xm:f>
          </x14:formula1>
          <xm:sqref>H14:H15 H8 G13 H27 H23</xm:sqref>
        </x14:dataValidation>
        <x14:dataValidation type="list" allowBlank="1" showInputMessage="1" showErrorMessage="1" xr:uid="{00000000-0002-0000-0200-000001000000}">
          <x14:formula1>
            <xm:f>'D:\Users\vaidas-pr\Desktop\[didzioji lentele.xlsm]Sheet2'!#REF!</xm:f>
          </x14:formula1>
          <xm:sqref>B4:C7 B9:C12 C8:D8 B22:C22 B24:C26 C23:D23</xm:sqref>
        </x14:dataValidation>
        <x14:dataValidation type="list" allowBlank="1" xr:uid="{00000000-0002-0000-0200-000002000000}">
          <x14:formula1>
            <xm:f>'Loginis ir išlaidų pagrindimas'!$B$15:$B$38</xm:f>
          </x14:formula1>
          <xm:sqref>A4:A7 A22</xm:sqref>
        </x14:dataValidation>
        <x14:dataValidation type="list" allowBlank="1" xr:uid="{00000000-0002-0000-0200-000003000000}">
          <x14:formula1>
            <xm:f>'Loginis ir išlaidų pagrindimas'!$B$48:$B$59</xm:f>
          </x14:formula1>
          <xm:sqref>A9:A11 A24:A26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36"/>
  <sheetViews>
    <sheetView topLeftCell="B18" workbookViewId="0">
      <selection activeCell="J28" sqref="J28:J30"/>
    </sheetView>
  </sheetViews>
  <sheetFormatPr defaultRowHeight="13" x14ac:dyDescent="0.3"/>
  <cols>
    <col min="1" max="1" width="9.1796875" style="89"/>
    <col min="2" max="2" width="12" style="89" customWidth="1"/>
    <col min="3" max="3" width="19.54296875" style="89" customWidth="1"/>
    <col min="4" max="4" width="13.1796875" style="89" customWidth="1"/>
    <col min="5" max="5" width="11.7265625" style="89" customWidth="1"/>
    <col min="6" max="6" width="21.26953125" style="89" customWidth="1"/>
    <col min="7" max="7" width="15.1796875" style="89" customWidth="1"/>
    <col min="8" max="8" width="20.26953125" style="89" customWidth="1"/>
    <col min="9" max="9" width="13.7265625" style="89" customWidth="1"/>
    <col min="10" max="10" width="13.81640625" style="89" customWidth="1"/>
    <col min="11" max="12" width="14" style="89" customWidth="1"/>
    <col min="13" max="13" width="12.81640625" style="89" customWidth="1"/>
    <col min="14" max="14" width="35.26953125" style="89" customWidth="1"/>
    <col min="15" max="27" width="5.54296875" style="89" bestFit="1" customWidth="1"/>
    <col min="28" max="28" width="6.81640625" style="89" customWidth="1"/>
    <col min="29" max="29" width="8" style="89" customWidth="1"/>
    <col min="30" max="256" width="9.1796875" style="89"/>
    <col min="257" max="257" width="11.1796875" style="89" customWidth="1"/>
    <col min="258" max="258" width="11.453125" style="89" customWidth="1"/>
    <col min="259" max="259" width="9.453125" style="89" customWidth="1"/>
    <col min="260" max="260" width="18.7265625" style="89" customWidth="1"/>
    <col min="261" max="261" width="29.453125" style="89" customWidth="1"/>
    <col min="262" max="262" width="34" style="89" customWidth="1"/>
    <col min="263" max="263" width="14.453125" style="89" customWidth="1"/>
    <col min="264" max="264" width="12.81640625" style="89" customWidth="1"/>
    <col min="265" max="265" width="12" style="89" customWidth="1"/>
    <col min="266" max="266" width="12.26953125" style="89" bestFit="1" customWidth="1"/>
    <col min="267" max="267" width="31.1796875" style="89" customWidth="1"/>
    <col min="268" max="268" width="23.81640625" style="89" customWidth="1"/>
    <col min="269" max="283" width="5.54296875" style="89" bestFit="1" customWidth="1"/>
    <col min="284" max="284" width="6.81640625" style="89" customWidth="1"/>
    <col min="285" max="285" width="8" style="89" customWidth="1"/>
    <col min="286" max="512" width="9.1796875" style="89"/>
    <col min="513" max="513" width="11.1796875" style="89" customWidth="1"/>
    <col min="514" max="514" width="11.453125" style="89" customWidth="1"/>
    <col min="515" max="515" width="9.453125" style="89" customWidth="1"/>
    <col min="516" max="516" width="18.7265625" style="89" customWidth="1"/>
    <col min="517" max="517" width="29.453125" style="89" customWidth="1"/>
    <col min="518" max="518" width="34" style="89" customWidth="1"/>
    <col min="519" max="519" width="14.453125" style="89" customWidth="1"/>
    <col min="520" max="520" width="12.81640625" style="89" customWidth="1"/>
    <col min="521" max="521" width="12" style="89" customWidth="1"/>
    <col min="522" max="522" width="12.26953125" style="89" bestFit="1" customWidth="1"/>
    <col min="523" max="523" width="31.1796875" style="89" customWidth="1"/>
    <col min="524" max="524" width="23.81640625" style="89" customWidth="1"/>
    <col min="525" max="539" width="5.54296875" style="89" bestFit="1" customWidth="1"/>
    <col min="540" max="540" width="6.81640625" style="89" customWidth="1"/>
    <col min="541" max="541" width="8" style="89" customWidth="1"/>
    <col min="542" max="768" width="9.1796875" style="89"/>
    <col min="769" max="769" width="11.1796875" style="89" customWidth="1"/>
    <col min="770" max="770" width="11.453125" style="89" customWidth="1"/>
    <col min="771" max="771" width="9.453125" style="89" customWidth="1"/>
    <col min="772" max="772" width="18.7265625" style="89" customWidth="1"/>
    <col min="773" max="773" width="29.453125" style="89" customWidth="1"/>
    <col min="774" max="774" width="34" style="89" customWidth="1"/>
    <col min="775" max="775" width="14.453125" style="89" customWidth="1"/>
    <col min="776" max="776" width="12.81640625" style="89" customWidth="1"/>
    <col min="777" max="777" width="12" style="89" customWidth="1"/>
    <col min="778" max="778" width="12.26953125" style="89" bestFit="1" customWidth="1"/>
    <col min="779" max="779" width="31.1796875" style="89" customWidth="1"/>
    <col min="780" max="780" width="23.81640625" style="89" customWidth="1"/>
    <col min="781" max="795" width="5.54296875" style="89" bestFit="1" customWidth="1"/>
    <col min="796" max="796" width="6.81640625" style="89" customWidth="1"/>
    <col min="797" max="797" width="8" style="89" customWidth="1"/>
    <col min="798" max="1024" width="9.1796875" style="89"/>
    <col min="1025" max="1025" width="11.1796875" style="89" customWidth="1"/>
    <col min="1026" max="1026" width="11.453125" style="89" customWidth="1"/>
    <col min="1027" max="1027" width="9.453125" style="89" customWidth="1"/>
    <col min="1028" max="1028" width="18.7265625" style="89" customWidth="1"/>
    <col min="1029" max="1029" width="29.453125" style="89" customWidth="1"/>
    <col min="1030" max="1030" width="34" style="89" customWidth="1"/>
    <col min="1031" max="1031" width="14.453125" style="89" customWidth="1"/>
    <col min="1032" max="1032" width="12.81640625" style="89" customWidth="1"/>
    <col min="1033" max="1033" width="12" style="89" customWidth="1"/>
    <col min="1034" max="1034" width="12.26953125" style="89" bestFit="1" customWidth="1"/>
    <col min="1035" max="1035" width="31.1796875" style="89" customWidth="1"/>
    <col min="1036" max="1036" width="23.81640625" style="89" customWidth="1"/>
    <col min="1037" max="1051" width="5.54296875" style="89" bestFit="1" customWidth="1"/>
    <col min="1052" max="1052" width="6.81640625" style="89" customWidth="1"/>
    <col min="1053" max="1053" width="8" style="89" customWidth="1"/>
    <col min="1054" max="1280" width="9.1796875" style="89"/>
    <col min="1281" max="1281" width="11.1796875" style="89" customWidth="1"/>
    <col min="1282" max="1282" width="11.453125" style="89" customWidth="1"/>
    <col min="1283" max="1283" width="9.453125" style="89" customWidth="1"/>
    <col min="1284" max="1284" width="18.7265625" style="89" customWidth="1"/>
    <col min="1285" max="1285" width="29.453125" style="89" customWidth="1"/>
    <col min="1286" max="1286" width="34" style="89" customWidth="1"/>
    <col min="1287" max="1287" width="14.453125" style="89" customWidth="1"/>
    <col min="1288" max="1288" width="12.81640625" style="89" customWidth="1"/>
    <col min="1289" max="1289" width="12" style="89" customWidth="1"/>
    <col min="1290" max="1290" width="12.26953125" style="89" bestFit="1" customWidth="1"/>
    <col min="1291" max="1291" width="31.1796875" style="89" customWidth="1"/>
    <col min="1292" max="1292" width="23.81640625" style="89" customWidth="1"/>
    <col min="1293" max="1307" width="5.54296875" style="89" bestFit="1" customWidth="1"/>
    <col min="1308" max="1308" width="6.81640625" style="89" customWidth="1"/>
    <col min="1309" max="1309" width="8" style="89" customWidth="1"/>
    <col min="1310" max="1536" width="9.1796875" style="89"/>
    <col min="1537" max="1537" width="11.1796875" style="89" customWidth="1"/>
    <col min="1538" max="1538" width="11.453125" style="89" customWidth="1"/>
    <col min="1539" max="1539" width="9.453125" style="89" customWidth="1"/>
    <col min="1540" max="1540" width="18.7265625" style="89" customWidth="1"/>
    <col min="1541" max="1541" width="29.453125" style="89" customWidth="1"/>
    <col min="1542" max="1542" width="34" style="89" customWidth="1"/>
    <col min="1543" max="1543" width="14.453125" style="89" customWidth="1"/>
    <col min="1544" max="1544" width="12.81640625" style="89" customWidth="1"/>
    <col min="1545" max="1545" width="12" style="89" customWidth="1"/>
    <col min="1546" max="1546" width="12.26953125" style="89" bestFit="1" customWidth="1"/>
    <col min="1547" max="1547" width="31.1796875" style="89" customWidth="1"/>
    <col min="1548" max="1548" width="23.81640625" style="89" customWidth="1"/>
    <col min="1549" max="1563" width="5.54296875" style="89" bestFit="1" customWidth="1"/>
    <col min="1564" max="1564" width="6.81640625" style="89" customWidth="1"/>
    <col min="1565" max="1565" width="8" style="89" customWidth="1"/>
    <col min="1566" max="1792" width="9.1796875" style="89"/>
    <col min="1793" max="1793" width="11.1796875" style="89" customWidth="1"/>
    <col min="1794" max="1794" width="11.453125" style="89" customWidth="1"/>
    <col min="1795" max="1795" width="9.453125" style="89" customWidth="1"/>
    <col min="1796" max="1796" width="18.7265625" style="89" customWidth="1"/>
    <col min="1797" max="1797" width="29.453125" style="89" customWidth="1"/>
    <col min="1798" max="1798" width="34" style="89" customWidth="1"/>
    <col min="1799" max="1799" width="14.453125" style="89" customWidth="1"/>
    <col min="1800" max="1800" width="12.81640625" style="89" customWidth="1"/>
    <col min="1801" max="1801" width="12" style="89" customWidth="1"/>
    <col min="1802" max="1802" width="12.26953125" style="89" bestFit="1" customWidth="1"/>
    <col min="1803" max="1803" width="31.1796875" style="89" customWidth="1"/>
    <col min="1804" max="1804" width="23.81640625" style="89" customWidth="1"/>
    <col min="1805" max="1819" width="5.54296875" style="89" bestFit="1" customWidth="1"/>
    <col min="1820" max="1820" width="6.81640625" style="89" customWidth="1"/>
    <col min="1821" max="1821" width="8" style="89" customWidth="1"/>
    <col min="1822" max="2048" width="9.1796875" style="89"/>
    <col min="2049" max="2049" width="11.1796875" style="89" customWidth="1"/>
    <col min="2050" max="2050" width="11.453125" style="89" customWidth="1"/>
    <col min="2051" max="2051" width="9.453125" style="89" customWidth="1"/>
    <col min="2052" max="2052" width="18.7265625" style="89" customWidth="1"/>
    <col min="2053" max="2053" width="29.453125" style="89" customWidth="1"/>
    <col min="2054" max="2054" width="34" style="89" customWidth="1"/>
    <col min="2055" max="2055" width="14.453125" style="89" customWidth="1"/>
    <col min="2056" max="2056" width="12.81640625" style="89" customWidth="1"/>
    <col min="2057" max="2057" width="12" style="89" customWidth="1"/>
    <col min="2058" max="2058" width="12.26953125" style="89" bestFit="1" customWidth="1"/>
    <col min="2059" max="2059" width="31.1796875" style="89" customWidth="1"/>
    <col min="2060" max="2060" width="23.81640625" style="89" customWidth="1"/>
    <col min="2061" max="2075" width="5.54296875" style="89" bestFit="1" customWidth="1"/>
    <col min="2076" max="2076" width="6.81640625" style="89" customWidth="1"/>
    <col min="2077" max="2077" width="8" style="89" customWidth="1"/>
    <col min="2078" max="2304" width="9.1796875" style="89"/>
    <col min="2305" max="2305" width="11.1796875" style="89" customWidth="1"/>
    <col min="2306" max="2306" width="11.453125" style="89" customWidth="1"/>
    <col min="2307" max="2307" width="9.453125" style="89" customWidth="1"/>
    <col min="2308" max="2308" width="18.7265625" style="89" customWidth="1"/>
    <col min="2309" max="2309" width="29.453125" style="89" customWidth="1"/>
    <col min="2310" max="2310" width="34" style="89" customWidth="1"/>
    <col min="2311" max="2311" width="14.453125" style="89" customWidth="1"/>
    <col min="2312" max="2312" width="12.81640625" style="89" customWidth="1"/>
    <col min="2313" max="2313" width="12" style="89" customWidth="1"/>
    <col min="2314" max="2314" width="12.26953125" style="89" bestFit="1" customWidth="1"/>
    <col min="2315" max="2315" width="31.1796875" style="89" customWidth="1"/>
    <col min="2316" max="2316" width="23.81640625" style="89" customWidth="1"/>
    <col min="2317" max="2331" width="5.54296875" style="89" bestFit="1" customWidth="1"/>
    <col min="2332" max="2332" width="6.81640625" style="89" customWidth="1"/>
    <col min="2333" max="2333" width="8" style="89" customWidth="1"/>
    <col min="2334" max="2560" width="9.1796875" style="89"/>
    <col min="2561" max="2561" width="11.1796875" style="89" customWidth="1"/>
    <col min="2562" max="2562" width="11.453125" style="89" customWidth="1"/>
    <col min="2563" max="2563" width="9.453125" style="89" customWidth="1"/>
    <col min="2564" max="2564" width="18.7265625" style="89" customWidth="1"/>
    <col min="2565" max="2565" width="29.453125" style="89" customWidth="1"/>
    <col min="2566" max="2566" width="34" style="89" customWidth="1"/>
    <col min="2567" max="2567" width="14.453125" style="89" customWidth="1"/>
    <col min="2568" max="2568" width="12.81640625" style="89" customWidth="1"/>
    <col min="2569" max="2569" width="12" style="89" customWidth="1"/>
    <col min="2570" max="2570" width="12.26953125" style="89" bestFit="1" customWidth="1"/>
    <col min="2571" max="2571" width="31.1796875" style="89" customWidth="1"/>
    <col min="2572" max="2572" width="23.81640625" style="89" customWidth="1"/>
    <col min="2573" max="2587" width="5.54296875" style="89" bestFit="1" customWidth="1"/>
    <col min="2588" max="2588" width="6.81640625" style="89" customWidth="1"/>
    <col min="2589" max="2589" width="8" style="89" customWidth="1"/>
    <col min="2590" max="2816" width="9.1796875" style="89"/>
    <col min="2817" max="2817" width="11.1796875" style="89" customWidth="1"/>
    <col min="2818" max="2818" width="11.453125" style="89" customWidth="1"/>
    <col min="2819" max="2819" width="9.453125" style="89" customWidth="1"/>
    <col min="2820" max="2820" width="18.7265625" style="89" customWidth="1"/>
    <col min="2821" max="2821" width="29.453125" style="89" customWidth="1"/>
    <col min="2822" max="2822" width="34" style="89" customWidth="1"/>
    <col min="2823" max="2823" width="14.453125" style="89" customWidth="1"/>
    <col min="2824" max="2824" width="12.81640625" style="89" customWidth="1"/>
    <col min="2825" max="2825" width="12" style="89" customWidth="1"/>
    <col min="2826" max="2826" width="12.26953125" style="89" bestFit="1" customWidth="1"/>
    <col min="2827" max="2827" width="31.1796875" style="89" customWidth="1"/>
    <col min="2828" max="2828" width="23.81640625" style="89" customWidth="1"/>
    <col min="2829" max="2843" width="5.54296875" style="89" bestFit="1" customWidth="1"/>
    <col min="2844" max="2844" width="6.81640625" style="89" customWidth="1"/>
    <col min="2845" max="2845" width="8" style="89" customWidth="1"/>
    <col min="2846" max="3072" width="9.1796875" style="89"/>
    <col min="3073" max="3073" width="11.1796875" style="89" customWidth="1"/>
    <col min="3074" max="3074" width="11.453125" style="89" customWidth="1"/>
    <col min="3075" max="3075" width="9.453125" style="89" customWidth="1"/>
    <col min="3076" max="3076" width="18.7265625" style="89" customWidth="1"/>
    <col min="3077" max="3077" width="29.453125" style="89" customWidth="1"/>
    <col min="3078" max="3078" width="34" style="89" customWidth="1"/>
    <col min="3079" max="3079" width="14.453125" style="89" customWidth="1"/>
    <col min="3080" max="3080" width="12.81640625" style="89" customWidth="1"/>
    <col min="3081" max="3081" width="12" style="89" customWidth="1"/>
    <col min="3082" max="3082" width="12.26953125" style="89" bestFit="1" customWidth="1"/>
    <col min="3083" max="3083" width="31.1796875" style="89" customWidth="1"/>
    <col min="3084" max="3084" width="23.81640625" style="89" customWidth="1"/>
    <col min="3085" max="3099" width="5.54296875" style="89" bestFit="1" customWidth="1"/>
    <col min="3100" max="3100" width="6.81640625" style="89" customWidth="1"/>
    <col min="3101" max="3101" width="8" style="89" customWidth="1"/>
    <col min="3102" max="3328" width="9.1796875" style="89"/>
    <col min="3329" max="3329" width="11.1796875" style="89" customWidth="1"/>
    <col min="3330" max="3330" width="11.453125" style="89" customWidth="1"/>
    <col min="3331" max="3331" width="9.453125" style="89" customWidth="1"/>
    <col min="3332" max="3332" width="18.7265625" style="89" customWidth="1"/>
    <col min="3333" max="3333" width="29.453125" style="89" customWidth="1"/>
    <col min="3334" max="3334" width="34" style="89" customWidth="1"/>
    <col min="3335" max="3335" width="14.453125" style="89" customWidth="1"/>
    <col min="3336" max="3336" width="12.81640625" style="89" customWidth="1"/>
    <col min="3337" max="3337" width="12" style="89" customWidth="1"/>
    <col min="3338" max="3338" width="12.26953125" style="89" bestFit="1" customWidth="1"/>
    <col min="3339" max="3339" width="31.1796875" style="89" customWidth="1"/>
    <col min="3340" max="3340" width="23.81640625" style="89" customWidth="1"/>
    <col min="3341" max="3355" width="5.54296875" style="89" bestFit="1" customWidth="1"/>
    <col min="3356" max="3356" width="6.81640625" style="89" customWidth="1"/>
    <col min="3357" max="3357" width="8" style="89" customWidth="1"/>
    <col min="3358" max="3584" width="9.1796875" style="89"/>
    <col min="3585" max="3585" width="11.1796875" style="89" customWidth="1"/>
    <col min="3586" max="3586" width="11.453125" style="89" customWidth="1"/>
    <col min="3587" max="3587" width="9.453125" style="89" customWidth="1"/>
    <col min="3588" max="3588" width="18.7265625" style="89" customWidth="1"/>
    <col min="3589" max="3589" width="29.453125" style="89" customWidth="1"/>
    <col min="3590" max="3590" width="34" style="89" customWidth="1"/>
    <col min="3591" max="3591" width="14.453125" style="89" customWidth="1"/>
    <col min="3592" max="3592" width="12.81640625" style="89" customWidth="1"/>
    <col min="3593" max="3593" width="12" style="89" customWidth="1"/>
    <col min="3594" max="3594" width="12.26953125" style="89" bestFit="1" customWidth="1"/>
    <col min="3595" max="3595" width="31.1796875" style="89" customWidth="1"/>
    <col min="3596" max="3596" width="23.81640625" style="89" customWidth="1"/>
    <col min="3597" max="3611" width="5.54296875" style="89" bestFit="1" customWidth="1"/>
    <col min="3612" max="3612" width="6.81640625" style="89" customWidth="1"/>
    <col min="3613" max="3613" width="8" style="89" customWidth="1"/>
    <col min="3614" max="3840" width="9.1796875" style="89"/>
    <col min="3841" max="3841" width="11.1796875" style="89" customWidth="1"/>
    <col min="3842" max="3842" width="11.453125" style="89" customWidth="1"/>
    <col min="3843" max="3843" width="9.453125" style="89" customWidth="1"/>
    <col min="3844" max="3844" width="18.7265625" style="89" customWidth="1"/>
    <col min="3845" max="3845" width="29.453125" style="89" customWidth="1"/>
    <col min="3846" max="3846" width="34" style="89" customWidth="1"/>
    <col min="3847" max="3847" width="14.453125" style="89" customWidth="1"/>
    <col min="3848" max="3848" width="12.81640625" style="89" customWidth="1"/>
    <col min="3849" max="3849" width="12" style="89" customWidth="1"/>
    <col min="3850" max="3850" width="12.26953125" style="89" bestFit="1" customWidth="1"/>
    <col min="3851" max="3851" width="31.1796875" style="89" customWidth="1"/>
    <col min="3852" max="3852" width="23.81640625" style="89" customWidth="1"/>
    <col min="3853" max="3867" width="5.54296875" style="89" bestFit="1" customWidth="1"/>
    <col min="3868" max="3868" width="6.81640625" style="89" customWidth="1"/>
    <col min="3869" max="3869" width="8" style="89" customWidth="1"/>
    <col min="3870" max="4096" width="9.1796875" style="89"/>
    <col min="4097" max="4097" width="11.1796875" style="89" customWidth="1"/>
    <col min="4098" max="4098" width="11.453125" style="89" customWidth="1"/>
    <col min="4099" max="4099" width="9.453125" style="89" customWidth="1"/>
    <col min="4100" max="4100" width="18.7265625" style="89" customWidth="1"/>
    <col min="4101" max="4101" width="29.453125" style="89" customWidth="1"/>
    <col min="4102" max="4102" width="34" style="89" customWidth="1"/>
    <col min="4103" max="4103" width="14.453125" style="89" customWidth="1"/>
    <col min="4104" max="4104" width="12.81640625" style="89" customWidth="1"/>
    <col min="4105" max="4105" width="12" style="89" customWidth="1"/>
    <col min="4106" max="4106" width="12.26953125" style="89" bestFit="1" customWidth="1"/>
    <col min="4107" max="4107" width="31.1796875" style="89" customWidth="1"/>
    <col min="4108" max="4108" width="23.81640625" style="89" customWidth="1"/>
    <col min="4109" max="4123" width="5.54296875" style="89" bestFit="1" customWidth="1"/>
    <col min="4124" max="4124" width="6.81640625" style="89" customWidth="1"/>
    <col min="4125" max="4125" width="8" style="89" customWidth="1"/>
    <col min="4126" max="4352" width="9.1796875" style="89"/>
    <col min="4353" max="4353" width="11.1796875" style="89" customWidth="1"/>
    <col min="4354" max="4354" width="11.453125" style="89" customWidth="1"/>
    <col min="4355" max="4355" width="9.453125" style="89" customWidth="1"/>
    <col min="4356" max="4356" width="18.7265625" style="89" customWidth="1"/>
    <col min="4357" max="4357" width="29.453125" style="89" customWidth="1"/>
    <col min="4358" max="4358" width="34" style="89" customWidth="1"/>
    <col min="4359" max="4359" width="14.453125" style="89" customWidth="1"/>
    <col min="4360" max="4360" width="12.81640625" style="89" customWidth="1"/>
    <col min="4361" max="4361" width="12" style="89" customWidth="1"/>
    <col min="4362" max="4362" width="12.26953125" style="89" bestFit="1" customWidth="1"/>
    <col min="4363" max="4363" width="31.1796875" style="89" customWidth="1"/>
    <col min="4364" max="4364" width="23.81640625" style="89" customWidth="1"/>
    <col min="4365" max="4379" width="5.54296875" style="89" bestFit="1" customWidth="1"/>
    <col min="4380" max="4380" width="6.81640625" style="89" customWidth="1"/>
    <col min="4381" max="4381" width="8" style="89" customWidth="1"/>
    <col min="4382" max="4608" width="9.1796875" style="89"/>
    <col min="4609" max="4609" width="11.1796875" style="89" customWidth="1"/>
    <col min="4610" max="4610" width="11.453125" style="89" customWidth="1"/>
    <col min="4611" max="4611" width="9.453125" style="89" customWidth="1"/>
    <col min="4612" max="4612" width="18.7265625" style="89" customWidth="1"/>
    <col min="4613" max="4613" width="29.453125" style="89" customWidth="1"/>
    <col min="4614" max="4614" width="34" style="89" customWidth="1"/>
    <col min="4615" max="4615" width="14.453125" style="89" customWidth="1"/>
    <col min="4616" max="4616" width="12.81640625" style="89" customWidth="1"/>
    <col min="4617" max="4617" width="12" style="89" customWidth="1"/>
    <col min="4618" max="4618" width="12.26953125" style="89" bestFit="1" customWidth="1"/>
    <col min="4619" max="4619" width="31.1796875" style="89" customWidth="1"/>
    <col min="4620" max="4620" width="23.81640625" style="89" customWidth="1"/>
    <col min="4621" max="4635" width="5.54296875" style="89" bestFit="1" customWidth="1"/>
    <col min="4636" max="4636" width="6.81640625" style="89" customWidth="1"/>
    <col min="4637" max="4637" width="8" style="89" customWidth="1"/>
    <col min="4638" max="4864" width="9.1796875" style="89"/>
    <col min="4865" max="4865" width="11.1796875" style="89" customWidth="1"/>
    <col min="4866" max="4866" width="11.453125" style="89" customWidth="1"/>
    <col min="4867" max="4867" width="9.453125" style="89" customWidth="1"/>
    <col min="4868" max="4868" width="18.7265625" style="89" customWidth="1"/>
    <col min="4869" max="4869" width="29.453125" style="89" customWidth="1"/>
    <col min="4870" max="4870" width="34" style="89" customWidth="1"/>
    <col min="4871" max="4871" width="14.453125" style="89" customWidth="1"/>
    <col min="4872" max="4872" width="12.81640625" style="89" customWidth="1"/>
    <col min="4873" max="4873" width="12" style="89" customWidth="1"/>
    <col min="4874" max="4874" width="12.26953125" style="89" bestFit="1" customWidth="1"/>
    <col min="4875" max="4875" width="31.1796875" style="89" customWidth="1"/>
    <col min="4876" max="4876" width="23.81640625" style="89" customWidth="1"/>
    <col min="4877" max="4891" width="5.54296875" style="89" bestFit="1" customWidth="1"/>
    <col min="4892" max="4892" width="6.81640625" style="89" customWidth="1"/>
    <col min="4893" max="4893" width="8" style="89" customWidth="1"/>
    <col min="4894" max="5120" width="9.1796875" style="89"/>
    <col min="5121" max="5121" width="11.1796875" style="89" customWidth="1"/>
    <col min="5122" max="5122" width="11.453125" style="89" customWidth="1"/>
    <col min="5123" max="5123" width="9.453125" style="89" customWidth="1"/>
    <col min="5124" max="5124" width="18.7265625" style="89" customWidth="1"/>
    <col min="5125" max="5125" width="29.453125" style="89" customWidth="1"/>
    <col min="5126" max="5126" width="34" style="89" customWidth="1"/>
    <col min="5127" max="5127" width="14.453125" style="89" customWidth="1"/>
    <col min="5128" max="5128" width="12.81640625" style="89" customWidth="1"/>
    <col min="5129" max="5129" width="12" style="89" customWidth="1"/>
    <col min="5130" max="5130" width="12.26953125" style="89" bestFit="1" customWidth="1"/>
    <col min="5131" max="5131" width="31.1796875" style="89" customWidth="1"/>
    <col min="5132" max="5132" width="23.81640625" style="89" customWidth="1"/>
    <col min="5133" max="5147" width="5.54296875" style="89" bestFit="1" customWidth="1"/>
    <col min="5148" max="5148" width="6.81640625" style="89" customWidth="1"/>
    <col min="5149" max="5149" width="8" style="89" customWidth="1"/>
    <col min="5150" max="5376" width="9.1796875" style="89"/>
    <col min="5377" max="5377" width="11.1796875" style="89" customWidth="1"/>
    <col min="5378" max="5378" width="11.453125" style="89" customWidth="1"/>
    <col min="5379" max="5379" width="9.453125" style="89" customWidth="1"/>
    <col min="5380" max="5380" width="18.7265625" style="89" customWidth="1"/>
    <col min="5381" max="5381" width="29.453125" style="89" customWidth="1"/>
    <col min="5382" max="5382" width="34" style="89" customWidth="1"/>
    <col min="5383" max="5383" width="14.453125" style="89" customWidth="1"/>
    <col min="5384" max="5384" width="12.81640625" style="89" customWidth="1"/>
    <col min="5385" max="5385" width="12" style="89" customWidth="1"/>
    <col min="5386" max="5386" width="12.26953125" style="89" bestFit="1" customWidth="1"/>
    <col min="5387" max="5387" width="31.1796875" style="89" customWidth="1"/>
    <col min="5388" max="5388" width="23.81640625" style="89" customWidth="1"/>
    <col min="5389" max="5403" width="5.54296875" style="89" bestFit="1" customWidth="1"/>
    <col min="5404" max="5404" width="6.81640625" style="89" customWidth="1"/>
    <col min="5405" max="5405" width="8" style="89" customWidth="1"/>
    <col min="5406" max="5632" width="9.1796875" style="89"/>
    <col min="5633" max="5633" width="11.1796875" style="89" customWidth="1"/>
    <col min="5634" max="5634" width="11.453125" style="89" customWidth="1"/>
    <col min="5635" max="5635" width="9.453125" style="89" customWidth="1"/>
    <col min="5636" max="5636" width="18.7265625" style="89" customWidth="1"/>
    <col min="5637" max="5637" width="29.453125" style="89" customWidth="1"/>
    <col min="5638" max="5638" width="34" style="89" customWidth="1"/>
    <col min="5639" max="5639" width="14.453125" style="89" customWidth="1"/>
    <col min="5640" max="5640" width="12.81640625" style="89" customWidth="1"/>
    <col min="5641" max="5641" width="12" style="89" customWidth="1"/>
    <col min="5642" max="5642" width="12.26953125" style="89" bestFit="1" customWidth="1"/>
    <col min="5643" max="5643" width="31.1796875" style="89" customWidth="1"/>
    <col min="5644" max="5644" width="23.81640625" style="89" customWidth="1"/>
    <col min="5645" max="5659" width="5.54296875" style="89" bestFit="1" customWidth="1"/>
    <col min="5660" max="5660" width="6.81640625" style="89" customWidth="1"/>
    <col min="5661" max="5661" width="8" style="89" customWidth="1"/>
    <col min="5662" max="5888" width="9.1796875" style="89"/>
    <col min="5889" max="5889" width="11.1796875" style="89" customWidth="1"/>
    <col min="5890" max="5890" width="11.453125" style="89" customWidth="1"/>
    <col min="5891" max="5891" width="9.453125" style="89" customWidth="1"/>
    <col min="5892" max="5892" width="18.7265625" style="89" customWidth="1"/>
    <col min="5893" max="5893" width="29.453125" style="89" customWidth="1"/>
    <col min="5894" max="5894" width="34" style="89" customWidth="1"/>
    <col min="5895" max="5895" width="14.453125" style="89" customWidth="1"/>
    <col min="5896" max="5896" width="12.81640625" style="89" customWidth="1"/>
    <col min="5897" max="5897" width="12" style="89" customWidth="1"/>
    <col min="5898" max="5898" width="12.26953125" style="89" bestFit="1" customWidth="1"/>
    <col min="5899" max="5899" width="31.1796875" style="89" customWidth="1"/>
    <col min="5900" max="5900" width="23.81640625" style="89" customWidth="1"/>
    <col min="5901" max="5915" width="5.54296875" style="89" bestFit="1" customWidth="1"/>
    <col min="5916" max="5916" width="6.81640625" style="89" customWidth="1"/>
    <col min="5917" max="5917" width="8" style="89" customWidth="1"/>
    <col min="5918" max="6144" width="9.1796875" style="89"/>
    <col min="6145" max="6145" width="11.1796875" style="89" customWidth="1"/>
    <col min="6146" max="6146" width="11.453125" style="89" customWidth="1"/>
    <col min="6147" max="6147" width="9.453125" style="89" customWidth="1"/>
    <col min="6148" max="6148" width="18.7265625" style="89" customWidth="1"/>
    <col min="6149" max="6149" width="29.453125" style="89" customWidth="1"/>
    <col min="6150" max="6150" width="34" style="89" customWidth="1"/>
    <col min="6151" max="6151" width="14.453125" style="89" customWidth="1"/>
    <col min="6152" max="6152" width="12.81640625" style="89" customWidth="1"/>
    <col min="6153" max="6153" width="12" style="89" customWidth="1"/>
    <col min="6154" max="6154" width="12.26953125" style="89" bestFit="1" customWidth="1"/>
    <col min="6155" max="6155" width="31.1796875" style="89" customWidth="1"/>
    <col min="6156" max="6156" width="23.81640625" style="89" customWidth="1"/>
    <col min="6157" max="6171" width="5.54296875" style="89" bestFit="1" customWidth="1"/>
    <col min="6172" max="6172" width="6.81640625" style="89" customWidth="1"/>
    <col min="6173" max="6173" width="8" style="89" customWidth="1"/>
    <col min="6174" max="6400" width="9.1796875" style="89"/>
    <col min="6401" max="6401" width="11.1796875" style="89" customWidth="1"/>
    <col min="6402" max="6402" width="11.453125" style="89" customWidth="1"/>
    <col min="6403" max="6403" width="9.453125" style="89" customWidth="1"/>
    <col min="6404" max="6404" width="18.7265625" style="89" customWidth="1"/>
    <col min="6405" max="6405" width="29.453125" style="89" customWidth="1"/>
    <col min="6406" max="6406" width="34" style="89" customWidth="1"/>
    <col min="6407" max="6407" width="14.453125" style="89" customWidth="1"/>
    <col min="6408" max="6408" width="12.81640625" style="89" customWidth="1"/>
    <col min="6409" max="6409" width="12" style="89" customWidth="1"/>
    <col min="6410" max="6410" width="12.26953125" style="89" bestFit="1" customWidth="1"/>
    <col min="6411" max="6411" width="31.1796875" style="89" customWidth="1"/>
    <col min="6412" max="6412" width="23.81640625" style="89" customWidth="1"/>
    <col min="6413" max="6427" width="5.54296875" style="89" bestFit="1" customWidth="1"/>
    <col min="6428" max="6428" width="6.81640625" style="89" customWidth="1"/>
    <col min="6429" max="6429" width="8" style="89" customWidth="1"/>
    <col min="6430" max="6656" width="9.1796875" style="89"/>
    <col min="6657" max="6657" width="11.1796875" style="89" customWidth="1"/>
    <col min="6658" max="6658" width="11.453125" style="89" customWidth="1"/>
    <col min="6659" max="6659" width="9.453125" style="89" customWidth="1"/>
    <col min="6660" max="6660" width="18.7265625" style="89" customWidth="1"/>
    <col min="6661" max="6661" width="29.453125" style="89" customWidth="1"/>
    <col min="6662" max="6662" width="34" style="89" customWidth="1"/>
    <col min="6663" max="6663" width="14.453125" style="89" customWidth="1"/>
    <col min="6664" max="6664" width="12.81640625" style="89" customWidth="1"/>
    <col min="6665" max="6665" width="12" style="89" customWidth="1"/>
    <col min="6666" max="6666" width="12.26953125" style="89" bestFit="1" customWidth="1"/>
    <col min="6667" max="6667" width="31.1796875" style="89" customWidth="1"/>
    <col min="6668" max="6668" width="23.81640625" style="89" customWidth="1"/>
    <col min="6669" max="6683" width="5.54296875" style="89" bestFit="1" customWidth="1"/>
    <col min="6684" max="6684" width="6.81640625" style="89" customWidth="1"/>
    <col min="6685" max="6685" width="8" style="89" customWidth="1"/>
    <col min="6686" max="6912" width="9.1796875" style="89"/>
    <col min="6913" max="6913" width="11.1796875" style="89" customWidth="1"/>
    <col min="6914" max="6914" width="11.453125" style="89" customWidth="1"/>
    <col min="6915" max="6915" width="9.453125" style="89" customWidth="1"/>
    <col min="6916" max="6916" width="18.7265625" style="89" customWidth="1"/>
    <col min="6917" max="6917" width="29.453125" style="89" customWidth="1"/>
    <col min="6918" max="6918" width="34" style="89" customWidth="1"/>
    <col min="6919" max="6919" width="14.453125" style="89" customWidth="1"/>
    <col min="6920" max="6920" width="12.81640625" style="89" customWidth="1"/>
    <col min="6921" max="6921" width="12" style="89" customWidth="1"/>
    <col min="6922" max="6922" width="12.26953125" style="89" bestFit="1" customWidth="1"/>
    <col min="6923" max="6923" width="31.1796875" style="89" customWidth="1"/>
    <col min="6924" max="6924" width="23.81640625" style="89" customWidth="1"/>
    <col min="6925" max="6939" width="5.54296875" style="89" bestFit="1" customWidth="1"/>
    <col min="6940" max="6940" width="6.81640625" style="89" customWidth="1"/>
    <col min="6941" max="6941" width="8" style="89" customWidth="1"/>
    <col min="6942" max="7168" width="9.1796875" style="89"/>
    <col min="7169" max="7169" width="11.1796875" style="89" customWidth="1"/>
    <col min="7170" max="7170" width="11.453125" style="89" customWidth="1"/>
    <col min="7171" max="7171" width="9.453125" style="89" customWidth="1"/>
    <col min="7172" max="7172" width="18.7265625" style="89" customWidth="1"/>
    <col min="7173" max="7173" width="29.453125" style="89" customWidth="1"/>
    <col min="7174" max="7174" width="34" style="89" customWidth="1"/>
    <col min="7175" max="7175" width="14.453125" style="89" customWidth="1"/>
    <col min="7176" max="7176" width="12.81640625" style="89" customWidth="1"/>
    <col min="7177" max="7177" width="12" style="89" customWidth="1"/>
    <col min="7178" max="7178" width="12.26953125" style="89" bestFit="1" customWidth="1"/>
    <col min="7179" max="7179" width="31.1796875" style="89" customWidth="1"/>
    <col min="7180" max="7180" width="23.81640625" style="89" customWidth="1"/>
    <col min="7181" max="7195" width="5.54296875" style="89" bestFit="1" customWidth="1"/>
    <col min="7196" max="7196" width="6.81640625" style="89" customWidth="1"/>
    <col min="7197" max="7197" width="8" style="89" customWidth="1"/>
    <col min="7198" max="7424" width="9.1796875" style="89"/>
    <col min="7425" max="7425" width="11.1796875" style="89" customWidth="1"/>
    <col min="7426" max="7426" width="11.453125" style="89" customWidth="1"/>
    <col min="7427" max="7427" width="9.453125" style="89" customWidth="1"/>
    <col min="7428" max="7428" width="18.7265625" style="89" customWidth="1"/>
    <col min="7429" max="7429" width="29.453125" style="89" customWidth="1"/>
    <col min="7430" max="7430" width="34" style="89" customWidth="1"/>
    <col min="7431" max="7431" width="14.453125" style="89" customWidth="1"/>
    <col min="7432" max="7432" width="12.81640625" style="89" customWidth="1"/>
    <col min="7433" max="7433" width="12" style="89" customWidth="1"/>
    <col min="7434" max="7434" width="12.26953125" style="89" bestFit="1" customWidth="1"/>
    <col min="7435" max="7435" width="31.1796875" style="89" customWidth="1"/>
    <col min="7436" max="7436" width="23.81640625" style="89" customWidth="1"/>
    <col min="7437" max="7451" width="5.54296875" style="89" bestFit="1" customWidth="1"/>
    <col min="7452" max="7452" width="6.81640625" style="89" customWidth="1"/>
    <col min="7453" max="7453" width="8" style="89" customWidth="1"/>
    <col min="7454" max="7680" width="9.1796875" style="89"/>
    <col min="7681" max="7681" width="11.1796875" style="89" customWidth="1"/>
    <col min="7682" max="7682" width="11.453125" style="89" customWidth="1"/>
    <col min="7683" max="7683" width="9.453125" style="89" customWidth="1"/>
    <col min="7684" max="7684" width="18.7265625" style="89" customWidth="1"/>
    <col min="7685" max="7685" width="29.453125" style="89" customWidth="1"/>
    <col min="7686" max="7686" width="34" style="89" customWidth="1"/>
    <col min="7687" max="7687" width="14.453125" style="89" customWidth="1"/>
    <col min="7688" max="7688" width="12.81640625" style="89" customWidth="1"/>
    <col min="7689" max="7689" width="12" style="89" customWidth="1"/>
    <col min="7690" max="7690" width="12.26953125" style="89" bestFit="1" customWidth="1"/>
    <col min="7691" max="7691" width="31.1796875" style="89" customWidth="1"/>
    <col min="7692" max="7692" width="23.81640625" style="89" customWidth="1"/>
    <col min="7693" max="7707" width="5.54296875" style="89" bestFit="1" customWidth="1"/>
    <col min="7708" max="7708" width="6.81640625" style="89" customWidth="1"/>
    <col min="7709" max="7709" width="8" style="89" customWidth="1"/>
    <col min="7710" max="7936" width="9.1796875" style="89"/>
    <col min="7937" max="7937" width="11.1796875" style="89" customWidth="1"/>
    <col min="7938" max="7938" width="11.453125" style="89" customWidth="1"/>
    <col min="7939" max="7939" width="9.453125" style="89" customWidth="1"/>
    <col min="7940" max="7940" width="18.7265625" style="89" customWidth="1"/>
    <col min="7941" max="7941" width="29.453125" style="89" customWidth="1"/>
    <col min="7942" max="7942" width="34" style="89" customWidth="1"/>
    <col min="7943" max="7943" width="14.453125" style="89" customWidth="1"/>
    <col min="7944" max="7944" width="12.81640625" style="89" customWidth="1"/>
    <col min="7945" max="7945" width="12" style="89" customWidth="1"/>
    <col min="7946" max="7946" width="12.26953125" style="89" bestFit="1" customWidth="1"/>
    <col min="7947" max="7947" width="31.1796875" style="89" customWidth="1"/>
    <col min="7948" max="7948" width="23.81640625" style="89" customWidth="1"/>
    <col min="7949" max="7963" width="5.54296875" style="89" bestFit="1" customWidth="1"/>
    <col min="7964" max="7964" width="6.81640625" style="89" customWidth="1"/>
    <col min="7965" max="7965" width="8" style="89" customWidth="1"/>
    <col min="7966" max="8192" width="9.1796875" style="89"/>
    <col min="8193" max="8193" width="11.1796875" style="89" customWidth="1"/>
    <col min="8194" max="8194" width="11.453125" style="89" customWidth="1"/>
    <col min="8195" max="8195" width="9.453125" style="89" customWidth="1"/>
    <col min="8196" max="8196" width="18.7265625" style="89" customWidth="1"/>
    <col min="8197" max="8197" width="29.453125" style="89" customWidth="1"/>
    <col min="8198" max="8198" width="34" style="89" customWidth="1"/>
    <col min="8199" max="8199" width="14.453125" style="89" customWidth="1"/>
    <col min="8200" max="8200" width="12.81640625" style="89" customWidth="1"/>
    <col min="8201" max="8201" width="12" style="89" customWidth="1"/>
    <col min="8202" max="8202" width="12.26953125" style="89" bestFit="1" customWidth="1"/>
    <col min="8203" max="8203" width="31.1796875" style="89" customWidth="1"/>
    <col min="8204" max="8204" width="23.81640625" style="89" customWidth="1"/>
    <col min="8205" max="8219" width="5.54296875" style="89" bestFit="1" customWidth="1"/>
    <col min="8220" max="8220" width="6.81640625" style="89" customWidth="1"/>
    <col min="8221" max="8221" width="8" style="89" customWidth="1"/>
    <col min="8222" max="8448" width="9.1796875" style="89"/>
    <col min="8449" max="8449" width="11.1796875" style="89" customWidth="1"/>
    <col min="8450" max="8450" width="11.453125" style="89" customWidth="1"/>
    <col min="8451" max="8451" width="9.453125" style="89" customWidth="1"/>
    <col min="8452" max="8452" width="18.7265625" style="89" customWidth="1"/>
    <col min="8453" max="8453" width="29.453125" style="89" customWidth="1"/>
    <col min="8454" max="8454" width="34" style="89" customWidth="1"/>
    <col min="8455" max="8455" width="14.453125" style="89" customWidth="1"/>
    <col min="8456" max="8456" width="12.81640625" style="89" customWidth="1"/>
    <col min="8457" max="8457" width="12" style="89" customWidth="1"/>
    <col min="8458" max="8458" width="12.26953125" style="89" bestFit="1" customWidth="1"/>
    <col min="8459" max="8459" width="31.1796875" style="89" customWidth="1"/>
    <col min="8460" max="8460" width="23.81640625" style="89" customWidth="1"/>
    <col min="8461" max="8475" width="5.54296875" style="89" bestFit="1" customWidth="1"/>
    <col min="8476" max="8476" width="6.81640625" style="89" customWidth="1"/>
    <col min="8477" max="8477" width="8" style="89" customWidth="1"/>
    <col min="8478" max="8704" width="9.1796875" style="89"/>
    <col min="8705" max="8705" width="11.1796875" style="89" customWidth="1"/>
    <col min="8706" max="8706" width="11.453125" style="89" customWidth="1"/>
    <col min="8707" max="8707" width="9.453125" style="89" customWidth="1"/>
    <col min="8708" max="8708" width="18.7265625" style="89" customWidth="1"/>
    <col min="8709" max="8709" width="29.453125" style="89" customWidth="1"/>
    <col min="8710" max="8710" width="34" style="89" customWidth="1"/>
    <col min="8711" max="8711" width="14.453125" style="89" customWidth="1"/>
    <col min="8712" max="8712" width="12.81640625" style="89" customWidth="1"/>
    <col min="8713" max="8713" width="12" style="89" customWidth="1"/>
    <col min="8714" max="8714" width="12.26953125" style="89" bestFit="1" customWidth="1"/>
    <col min="8715" max="8715" width="31.1796875" style="89" customWidth="1"/>
    <col min="8716" max="8716" width="23.81640625" style="89" customWidth="1"/>
    <col min="8717" max="8731" width="5.54296875" style="89" bestFit="1" customWidth="1"/>
    <col min="8732" max="8732" width="6.81640625" style="89" customWidth="1"/>
    <col min="8733" max="8733" width="8" style="89" customWidth="1"/>
    <col min="8734" max="8960" width="9.1796875" style="89"/>
    <col min="8961" max="8961" width="11.1796875" style="89" customWidth="1"/>
    <col min="8962" max="8962" width="11.453125" style="89" customWidth="1"/>
    <col min="8963" max="8963" width="9.453125" style="89" customWidth="1"/>
    <col min="8964" max="8964" width="18.7265625" style="89" customWidth="1"/>
    <col min="8965" max="8965" width="29.453125" style="89" customWidth="1"/>
    <col min="8966" max="8966" width="34" style="89" customWidth="1"/>
    <col min="8967" max="8967" width="14.453125" style="89" customWidth="1"/>
    <col min="8968" max="8968" width="12.81640625" style="89" customWidth="1"/>
    <col min="8969" max="8969" width="12" style="89" customWidth="1"/>
    <col min="8970" max="8970" width="12.26953125" style="89" bestFit="1" customWidth="1"/>
    <col min="8971" max="8971" width="31.1796875" style="89" customWidth="1"/>
    <col min="8972" max="8972" width="23.81640625" style="89" customWidth="1"/>
    <col min="8973" max="8987" width="5.54296875" style="89" bestFit="1" customWidth="1"/>
    <col min="8988" max="8988" width="6.81640625" style="89" customWidth="1"/>
    <col min="8989" max="8989" width="8" style="89" customWidth="1"/>
    <col min="8990" max="9216" width="9.1796875" style="89"/>
    <col min="9217" max="9217" width="11.1796875" style="89" customWidth="1"/>
    <col min="9218" max="9218" width="11.453125" style="89" customWidth="1"/>
    <col min="9219" max="9219" width="9.453125" style="89" customWidth="1"/>
    <col min="9220" max="9220" width="18.7265625" style="89" customWidth="1"/>
    <col min="9221" max="9221" width="29.453125" style="89" customWidth="1"/>
    <col min="9222" max="9222" width="34" style="89" customWidth="1"/>
    <col min="9223" max="9223" width="14.453125" style="89" customWidth="1"/>
    <col min="9224" max="9224" width="12.81640625" style="89" customWidth="1"/>
    <col min="9225" max="9225" width="12" style="89" customWidth="1"/>
    <col min="9226" max="9226" width="12.26953125" style="89" bestFit="1" customWidth="1"/>
    <col min="9227" max="9227" width="31.1796875" style="89" customWidth="1"/>
    <col min="9228" max="9228" width="23.81640625" style="89" customWidth="1"/>
    <col min="9229" max="9243" width="5.54296875" style="89" bestFit="1" customWidth="1"/>
    <col min="9244" max="9244" width="6.81640625" style="89" customWidth="1"/>
    <col min="9245" max="9245" width="8" style="89" customWidth="1"/>
    <col min="9246" max="9472" width="9.1796875" style="89"/>
    <col min="9473" max="9473" width="11.1796875" style="89" customWidth="1"/>
    <col min="9474" max="9474" width="11.453125" style="89" customWidth="1"/>
    <col min="9475" max="9475" width="9.453125" style="89" customWidth="1"/>
    <col min="9476" max="9476" width="18.7265625" style="89" customWidth="1"/>
    <col min="9477" max="9477" width="29.453125" style="89" customWidth="1"/>
    <col min="9478" max="9478" width="34" style="89" customWidth="1"/>
    <col min="9479" max="9479" width="14.453125" style="89" customWidth="1"/>
    <col min="9480" max="9480" width="12.81640625" style="89" customWidth="1"/>
    <col min="9481" max="9481" width="12" style="89" customWidth="1"/>
    <col min="9482" max="9482" width="12.26953125" style="89" bestFit="1" customWidth="1"/>
    <col min="9483" max="9483" width="31.1796875" style="89" customWidth="1"/>
    <col min="9484" max="9484" width="23.81640625" style="89" customWidth="1"/>
    <col min="9485" max="9499" width="5.54296875" style="89" bestFit="1" customWidth="1"/>
    <col min="9500" max="9500" width="6.81640625" style="89" customWidth="1"/>
    <col min="9501" max="9501" width="8" style="89" customWidth="1"/>
    <col min="9502" max="9728" width="9.1796875" style="89"/>
    <col min="9729" max="9729" width="11.1796875" style="89" customWidth="1"/>
    <col min="9730" max="9730" width="11.453125" style="89" customWidth="1"/>
    <col min="9731" max="9731" width="9.453125" style="89" customWidth="1"/>
    <col min="9732" max="9732" width="18.7265625" style="89" customWidth="1"/>
    <col min="9733" max="9733" width="29.453125" style="89" customWidth="1"/>
    <col min="9734" max="9734" width="34" style="89" customWidth="1"/>
    <col min="9735" max="9735" width="14.453125" style="89" customWidth="1"/>
    <col min="9736" max="9736" width="12.81640625" style="89" customWidth="1"/>
    <col min="9737" max="9737" width="12" style="89" customWidth="1"/>
    <col min="9738" max="9738" width="12.26953125" style="89" bestFit="1" customWidth="1"/>
    <col min="9739" max="9739" width="31.1796875" style="89" customWidth="1"/>
    <col min="9740" max="9740" width="23.81640625" style="89" customWidth="1"/>
    <col min="9741" max="9755" width="5.54296875" style="89" bestFit="1" customWidth="1"/>
    <col min="9756" max="9756" width="6.81640625" style="89" customWidth="1"/>
    <col min="9757" max="9757" width="8" style="89" customWidth="1"/>
    <col min="9758" max="9984" width="9.1796875" style="89"/>
    <col min="9985" max="9985" width="11.1796875" style="89" customWidth="1"/>
    <col min="9986" max="9986" width="11.453125" style="89" customWidth="1"/>
    <col min="9987" max="9987" width="9.453125" style="89" customWidth="1"/>
    <col min="9988" max="9988" width="18.7265625" style="89" customWidth="1"/>
    <col min="9989" max="9989" width="29.453125" style="89" customWidth="1"/>
    <col min="9990" max="9990" width="34" style="89" customWidth="1"/>
    <col min="9991" max="9991" width="14.453125" style="89" customWidth="1"/>
    <col min="9992" max="9992" width="12.81640625" style="89" customWidth="1"/>
    <col min="9993" max="9993" width="12" style="89" customWidth="1"/>
    <col min="9994" max="9994" width="12.26953125" style="89" bestFit="1" customWidth="1"/>
    <col min="9995" max="9995" width="31.1796875" style="89" customWidth="1"/>
    <col min="9996" max="9996" width="23.81640625" style="89" customWidth="1"/>
    <col min="9997" max="10011" width="5.54296875" style="89" bestFit="1" customWidth="1"/>
    <col min="10012" max="10012" width="6.81640625" style="89" customWidth="1"/>
    <col min="10013" max="10013" width="8" style="89" customWidth="1"/>
    <col min="10014" max="10240" width="9.1796875" style="89"/>
    <col min="10241" max="10241" width="11.1796875" style="89" customWidth="1"/>
    <col min="10242" max="10242" width="11.453125" style="89" customWidth="1"/>
    <col min="10243" max="10243" width="9.453125" style="89" customWidth="1"/>
    <col min="10244" max="10244" width="18.7265625" style="89" customWidth="1"/>
    <col min="10245" max="10245" width="29.453125" style="89" customWidth="1"/>
    <col min="10246" max="10246" width="34" style="89" customWidth="1"/>
    <col min="10247" max="10247" width="14.453125" style="89" customWidth="1"/>
    <col min="10248" max="10248" width="12.81640625" style="89" customWidth="1"/>
    <col min="10249" max="10249" width="12" style="89" customWidth="1"/>
    <col min="10250" max="10250" width="12.26953125" style="89" bestFit="1" customWidth="1"/>
    <col min="10251" max="10251" width="31.1796875" style="89" customWidth="1"/>
    <col min="10252" max="10252" width="23.81640625" style="89" customWidth="1"/>
    <col min="10253" max="10267" width="5.54296875" style="89" bestFit="1" customWidth="1"/>
    <col min="10268" max="10268" width="6.81640625" style="89" customWidth="1"/>
    <col min="10269" max="10269" width="8" style="89" customWidth="1"/>
    <col min="10270" max="10496" width="9.1796875" style="89"/>
    <col min="10497" max="10497" width="11.1796875" style="89" customWidth="1"/>
    <col min="10498" max="10498" width="11.453125" style="89" customWidth="1"/>
    <col min="10499" max="10499" width="9.453125" style="89" customWidth="1"/>
    <col min="10500" max="10500" width="18.7265625" style="89" customWidth="1"/>
    <col min="10501" max="10501" width="29.453125" style="89" customWidth="1"/>
    <col min="10502" max="10502" width="34" style="89" customWidth="1"/>
    <col min="10503" max="10503" width="14.453125" style="89" customWidth="1"/>
    <col min="10504" max="10504" width="12.81640625" style="89" customWidth="1"/>
    <col min="10505" max="10505" width="12" style="89" customWidth="1"/>
    <col min="10506" max="10506" width="12.26953125" style="89" bestFit="1" customWidth="1"/>
    <col min="10507" max="10507" width="31.1796875" style="89" customWidth="1"/>
    <col min="10508" max="10508" width="23.81640625" style="89" customWidth="1"/>
    <col min="10509" max="10523" width="5.54296875" style="89" bestFit="1" customWidth="1"/>
    <col min="10524" max="10524" width="6.81640625" style="89" customWidth="1"/>
    <col min="10525" max="10525" width="8" style="89" customWidth="1"/>
    <col min="10526" max="10752" width="9.1796875" style="89"/>
    <col min="10753" max="10753" width="11.1796875" style="89" customWidth="1"/>
    <col min="10754" max="10754" width="11.453125" style="89" customWidth="1"/>
    <col min="10755" max="10755" width="9.453125" style="89" customWidth="1"/>
    <col min="10756" max="10756" width="18.7265625" style="89" customWidth="1"/>
    <col min="10757" max="10757" width="29.453125" style="89" customWidth="1"/>
    <col min="10758" max="10758" width="34" style="89" customWidth="1"/>
    <col min="10759" max="10759" width="14.453125" style="89" customWidth="1"/>
    <col min="10760" max="10760" width="12.81640625" style="89" customWidth="1"/>
    <col min="10761" max="10761" width="12" style="89" customWidth="1"/>
    <col min="10762" max="10762" width="12.26953125" style="89" bestFit="1" customWidth="1"/>
    <col min="10763" max="10763" width="31.1796875" style="89" customWidth="1"/>
    <col min="10764" max="10764" width="23.81640625" style="89" customWidth="1"/>
    <col min="10765" max="10779" width="5.54296875" style="89" bestFit="1" customWidth="1"/>
    <col min="10780" max="10780" width="6.81640625" style="89" customWidth="1"/>
    <col min="10781" max="10781" width="8" style="89" customWidth="1"/>
    <col min="10782" max="11008" width="9.1796875" style="89"/>
    <col min="11009" max="11009" width="11.1796875" style="89" customWidth="1"/>
    <col min="11010" max="11010" width="11.453125" style="89" customWidth="1"/>
    <col min="11011" max="11011" width="9.453125" style="89" customWidth="1"/>
    <col min="11012" max="11012" width="18.7265625" style="89" customWidth="1"/>
    <col min="11013" max="11013" width="29.453125" style="89" customWidth="1"/>
    <col min="11014" max="11014" width="34" style="89" customWidth="1"/>
    <col min="11015" max="11015" width="14.453125" style="89" customWidth="1"/>
    <col min="11016" max="11016" width="12.81640625" style="89" customWidth="1"/>
    <col min="11017" max="11017" width="12" style="89" customWidth="1"/>
    <col min="11018" max="11018" width="12.26953125" style="89" bestFit="1" customWidth="1"/>
    <col min="11019" max="11019" width="31.1796875" style="89" customWidth="1"/>
    <col min="11020" max="11020" width="23.81640625" style="89" customWidth="1"/>
    <col min="11021" max="11035" width="5.54296875" style="89" bestFit="1" customWidth="1"/>
    <col min="11036" max="11036" width="6.81640625" style="89" customWidth="1"/>
    <col min="11037" max="11037" width="8" style="89" customWidth="1"/>
    <col min="11038" max="11264" width="9.1796875" style="89"/>
    <col min="11265" max="11265" width="11.1796875" style="89" customWidth="1"/>
    <col min="11266" max="11266" width="11.453125" style="89" customWidth="1"/>
    <col min="11267" max="11267" width="9.453125" style="89" customWidth="1"/>
    <col min="11268" max="11268" width="18.7265625" style="89" customWidth="1"/>
    <col min="11269" max="11269" width="29.453125" style="89" customWidth="1"/>
    <col min="11270" max="11270" width="34" style="89" customWidth="1"/>
    <col min="11271" max="11271" width="14.453125" style="89" customWidth="1"/>
    <col min="11272" max="11272" width="12.81640625" style="89" customWidth="1"/>
    <col min="11273" max="11273" width="12" style="89" customWidth="1"/>
    <col min="11274" max="11274" width="12.26953125" style="89" bestFit="1" customWidth="1"/>
    <col min="11275" max="11275" width="31.1796875" style="89" customWidth="1"/>
    <col min="11276" max="11276" width="23.81640625" style="89" customWidth="1"/>
    <col min="11277" max="11291" width="5.54296875" style="89" bestFit="1" customWidth="1"/>
    <col min="11292" max="11292" width="6.81640625" style="89" customWidth="1"/>
    <col min="11293" max="11293" width="8" style="89" customWidth="1"/>
    <col min="11294" max="11520" width="9.1796875" style="89"/>
    <col min="11521" max="11521" width="11.1796875" style="89" customWidth="1"/>
    <col min="11522" max="11522" width="11.453125" style="89" customWidth="1"/>
    <col min="11523" max="11523" width="9.453125" style="89" customWidth="1"/>
    <col min="11524" max="11524" width="18.7265625" style="89" customWidth="1"/>
    <col min="11525" max="11525" width="29.453125" style="89" customWidth="1"/>
    <col min="11526" max="11526" width="34" style="89" customWidth="1"/>
    <col min="11527" max="11527" width="14.453125" style="89" customWidth="1"/>
    <col min="11528" max="11528" width="12.81640625" style="89" customWidth="1"/>
    <col min="11529" max="11529" width="12" style="89" customWidth="1"/>
    <col min="11530" max="11530" width="12.26953125" style="89" bestFit="1" customWidth="1"/>
    <col min="11531" max="11531" width="31.1796875" style="89" customWidth="1"/>
    <col min="11532" max="11532" width="23.81640625" style="89" customWidth="1"/>
    <col min="11533" max="11547" width="5.54296875" style="89" bestFit="1" customWidth="1"/>
    <col min="11548" max="11548" width="6.81640625" style="89" customWidth="1"/>
    <col min="11549" max="11549" width="8" style="89" customWidth="1"/>
    <col min="11550" max="11776" width="9.1796875" style="89"/>
    <col min="11777" max="11777" width="11.1796875" style="89" customWidth="1"/>
    <col min="11778" max="11778" width="11.453125" style="89" customWidth="1"/>
    <col min="11779" max="11779" width="9.453125" style="89" customWidth="1"/>
    <col min="11780" max="11780" width="18.7265625" style="89" customWidth="1"/>
    <col min="11781" max="11781" width="29.453125" style="89" customWidth="1"/>
    <col min="11782" max="11782" width="34" style="89" customWidth="1"/>
    <col min="11783" max="11783" width="14.453125" style="89" customWidth="1"/>
    <col min="11784" max="11784" width="12.81640625" style="89" customWidth="1"/>
    <col min="11785" max="11785" width="12" style="89" customWidth="1"/>
    <col min="11786" max="11786" width="12.26953125" style="89" bestFit="1" customWidth="1"/>
    <col min="11787" max="11787" width="31.1796875" style="89" customWidth="1"/>
    <col min="11788" max="11788" width="23.81640625" style="89" customWidth="1"/>
    <col min="11789" max="11803" width="5.54296875" style="89" bestFit="1" customWidth="1"/>
    <col min="11804" max="11804" width="6.81640625" style="89" customWidth="1"/>
    <col min="11805" max="11805" width="8" style="89" customWidth="1"/>
    <col min="11806" max="12032" width="9.1796875" style="89"/>
    <col min="12033" max="12033" width="11.1796875" style="89" customWidth="1"/>
    <col min="12034" max="12034" width="11.453125" style="89" customWidth="1"/>
    <col min="12035" max="12035" width="9.453125" style="89" customWidth="1"/>
    <col min="12036" max="12036" width="18.7265625" style="89" customWidth="1"/>
    <col min="12037" max="12037" width="29.453125" style="89" customWidth="1"/>
    <col min="12038" max="12038" width="34" style="89" customWidth="1"/>
    <col min="12039" max="12039" width="14.453125" style="89" customWidth="1"/>
    <col min="12040" max="12040" width="12.81640625" style="89" customWidth="1"/>
    <col min="12041" max="12041" width="12" style="89" customWidth="1"/>
    <col min="12042" max="12042" width="12.26953125" style="89" bestFit="1" customWidth="1"/>
    <col min="12043" max="12043" width="31.1796875" style="89" customWidth="1"/>
    <col min="12044" max="12044" width="23.81640625" style="89" customWidth="1"/>
    <col min="12045" max="12059" width="5.54296875" style="89" bestFit="1" customWidth="1"/>
    <col min="12060" max="12060" width="6.81640625" style="89" customWidth="1"/>
    <col min="12061" max="12061" width="8" style="89" customWidth="1"/>
    <col min="12062" max="12288" width="9.1796875" style="89"/>
    <col min="12289" max="12289" width="11.1796875" style="89" customWidth="1"/>
    <col min="12290" max="12290" width="11.453125" style="89" customWidth="1"/>
    <col min="12291" max="12291" width="9.453125" style="89" customWidth="1"/>
    <col min="12292" max="12292" width="18.7265625" style="89" customWidth="1"/>
    <col min="12293" max="12293" width="29.453125" style="89" customWidth="1"/>
    <col min="12294" max="12294" width="34" style="89" customWidth="1"/>
    <col min="12295" max="12295" width="14.453125" style="89" customWidth="1"/>
    <col min="12296" max="12296" width="12.81640625" style="89" customWidth="1"/>
    <col min="12297" max="12297" width="12" style="89" customWidth="1"/>
    <col min="12298" max="12298" width="12.26953125" style="89" bestFit="1" customWidth="1"/>
    <col min="12299" max="12299" width="31.1796875" style="89" customWidth="1"/>
    <col min="12300" max="12300" width="23.81640625" style="89" customWidth="1"/>
    <col min="12301" max="12315" width="5.54296875" style="89" bestFit="1" customWidth="1"/>
    <col min="12316" max="12316" width="6.81640625" style="89" customWidth="1"/>
    <col min="12317" max="12317" width="8" style="89" customWidth="1"/>
    <col min="12318" max="12544" width="9.1796875" style="89"/>
    <col min="12545" max="12545" width="11.1796875" style="89" customWidth="1"/>
    <col min="12546" max="12546" width="11.453125" style="89" customWidth="1"/>
    <col min="12547" max="12547" width="9.453125" style="89" customWidth="1"/>
    <col min="12548" max="12548" width="18.7265625" style="89" customWidth="1"/>
    <col min="12549" max="12549" width="29.453125" style="89" customWidth="1"/>
    <col min="12550" max="12550" width="34" style="89" customWidth="1"/>
    <col min="12551" max="12551" width="14.453125" style="89" customWidth="1"/>
    <col min="12552" max="12552" width="12.81640625" style="89" customWidth="1"/>
    <col min="12553" max="12553" width="12" style="89" customWidth="1"/>
    <col min="12554" max="12554" width="12.26953125" style="89" bestFit="1" customWidth="1"/>
    <col min="12555" max="12555" width="31.1796875" style="89" customWidth="1"/>
    <col min="12556" max="12556" width="23.81640625" style="89" customWidth="1"/>
    <col min="12557" max="12571" width="5.54296875" style="89" bestFit="1" customWidth="1"/>
    <col min="12572" max="12572" width="6.81640625" style="89" customWidth="1"/>
    <col min="12573" max="12573" width="8" style="89" customWidth="1"/>
    <col min="12574" max="12800" width="9.1796875" style="89"/>
    <col min="12801" max="12801" width="11.1796875" style="89" customWidth="1"/>
    <col min="12802" max="12802" width="11.453125" style="89" customWidth="1"/>
    <col min="12803" max="12803" width="9.453125" style="89" customWidth="1"/>
    <col min="12804" max="12804" width="18.7265625" style="89" customWidth="1"/>
    <col min="12805" max="12805" width="29.453125" style="89" customWidth="1"/>
    <col min="12806" max="12806" width="34" style="89" customWidth="1"/>
    <col min="12807" max="12807" width="14.453125" style="89" customWidth="1"/>
    <col min="12808" max="12808" width="12.81640625" style="89" customWidth="1"/>
    <col min="12809" max="12809" width="12" style="89" customWidth="1"/>
    <col min="12810" max="12810" width="12.26953125" style="89" bestFit="1" customWidth="1"/>
    <col min="12811" max="12811" width="31.1796875" style="89" customWidth="1"/>
    <col min="12812" max="12812" width="23.81640625" style="89" customWidth="1"/>
    <col min="12813" max="12827" width="5.54296875" style="89" bestFit="1" customWidth="1"/>
    <col min="12828" max="12828" width="6.81640625" style="89" customWidth="1"/>
    <col min="12829" max="12829" width="8" style="89" customWidth="1"/>
    <col min="12830" max="13056" width="9.1796875" style="89"/>
    <col min="13057" max="13057" width="11.1796875" style="89" customWidth="1"/>
    <col min="13058" max="13058" width="11.453125" style="89" customWidth="1"/>
    <col min="13059" max="13059" width="9.453125" style="89" customWidth="1"/>
    <col min="13060" max="13060" width="18.7265625" style="89" customWidth="1"/>
    <col min="13061" max="13061" width="29.453125" style="89" customWidth="1"/>
    <col min="13062" max="13062" width="34" style="89" customWidth="1"/>
    <col min="13063" max="13063" width="14.453125" style="89" customWidth="1"/>
    <col min="13064" max="13064" width="12.81640625" style="89" customWidth="1"/>
    <col min="13065" max="13065" width="12" style="89" customWidth="1"/>
    <col min="13066" max="13066" width="12.26953125" style="89" bestFit="1" customWidth="1"/>
    <col min="13067" max="13067" width="31.1796875" style="89" customWidth="1"/>
    <col min="13068" max="13068" width="23.81640625" style="89" customWidth="1"/>
    <col min="13069" max="13083" width="5.54296875" style="89" bestFit="1" customWidth="1"/>
    <col min="13084" max="13084" width="6.81640625" style="89" customWidth="1"/>
    <col min="13085" max="13085" width="8" style="89" customWidth="1"/>
    <col min="13086" max="13312" width="9.1796875" style="89"/>
    <col min="13313" max="13313" width="11.1796875" style="89" customWidth="1"/>
    <col min="13314" max="13314" width="11.453125" style="89" customWidth="1"/>
    <col min="13315" max="13315" width="9.453125" style="89" customWidth="1"/>
    <col min="13316" max="13316" width="18.7265625" style="89" customWidth="1"/>
    <col min="13317" max="13317" width="29.453125" style="89" customWidth="1"/>
    <col min="13318" max="13318" width="34" style="89" customWidth="1"/>
    <col min="13319" max="13319" width="14.453125" style="89" customWidth="1"/>
    <col min="13320" max="13320" width="12.81640625" style="89" customWidth="1"/>
    <col min="13321" max="13321" width="12" style="89" customWidth="1"/>
    <col min="13322" max="13322" width="12.26953125" style="89" bestFit="1" customWidth="1"/>
    <col min="13323" max="13323" width="31.1796875" style="89" customWidth="1"/>
    <col min="13324" max="13324" width="23.81640625" style="89" customWidth="1"/>
    <col min="13325" max="13339" width="5.54296875" style="89" bestFit="1" customWidth="1"/>
    <col min="13340" max="13340" width="6.81640625" style="89" customWidth="1"/>
    <col min="13341" max="13341" width="8" style="89" customWidth="1"/>
    <col min="13342" max="13568" width="9.1796875" style="89"/>
    <col min="13569" max="13569" width="11.1796875" style="89" customWidth="1"/>
    <col min="13570" max="13570" width="11.453125" style="89" customWidth="1"/>
    <col min="13571" max="13571" width="9.453125" style="89" customWidth="1"/>
    <col min="13572" max="13572" width="18.7265625" style="89" customWidth="1"/>
    <col min="13573" max="13573" width="29.453125" style="89" customWidth="1"/>
    <col min="13574" max="13574" width="34" style="89" customWidth="1"/>
    <col min="13575" max="13575" width="14.453125" style="89" customWidth="1"/>
    <col min="13576" max="13576" width="12.81640625" style="89" customWidth="1"/>
    <col min="13577" max="13577" width="12" style="89" customWidth="1"/>
    <col min="13578" max="13578" width="12.26953125" style="89" bestFit="1" customWidth="1"/>
    <col min="13579" max="13579" width="31.1796875" style="89" customWidth="1"/>
    <col min="13580" max="13580" width="23.81640625" style="89" customWidth="1"/>
    <col min="13581" max="13595" width="5.54296875" style="89" bestFit="1" customWidth="1"/>
    <col min="13596" max="13596" width="6.81640625" style="89" customWidth="1"/>
    <col min="13597" max="13597" width="8" style="89" customWidth="1"/>
    <col min="13598" max="13824" width="9.1796875" style="89"/>
    <col min="13825" max="13825" width="11.1796875" style="89" customWidth="1"/>
    <col min="13826" max="13826" width="11.453125" style="89" customWidth="1"/>
    <col min="13827" max="13827" width="9.453125" style="89" customWidth="1"/>
    <col min="13828" max="13828" width="18.7265625" style="89" customWidth="1"/>
    <col min="13829" max="13829" width="29.453125" style="89" customWidth="1"/>
    <col min="13830" max="13830" width="34" style="89" customWidth="1"/>
    <col min="13831" max="13831" width="14.453125" style="89" customWidth="1"/>
    <col min="13832" max="13832" width="12.81640625" style="89" customWidth="1"/>
    <col min="13833" max="13833" width="12" style="89" customWidth="1"/>
    <col min="13834" max="13834" width="12.26953125" style="89" bestFit="1" customWidth="1"/>
    <col min="13835" max="13835" width="31.1796875" style="89" customWidth="1"/>
    <col min="13836" max="13836" width="23.81640625" style="89" customWidth="1"/>
    <col min="13837" max="13851" width="5.54296875" style="89" bestFit="1" customWidth="1"/>
    <col min="13852" max="13852" width="6.81640625" style="89" customWidth="1"/>
    <col min="13853" max="13853" width="8" style="89" customWidth="1"/>
    <col min="13854" max="14080" width="9.1796875" style="89"/>
    <col min="14081" max="14081" width="11.1796875" style="89" customWidth="1"/>
    <col min="14082" max="14082" width="11.453125" style="89" customWidth="1"/>
    <col min="14083" max="14083" width="9.453125" style="89" customWidth="1"/>
    <col min="14084" max="14084" width="18.7265625" style="89" customWidth="1"/>
    <col min="14085" max="14085" width="29.453125" style="89" customWidth="1"/>
    <col min="14086" max="14086" width="34" style="89" customWidth="1"/>
    <col min="14087" max="14087" width="14.453125" style="89" customWidth="1"/>
    <col min="14088" max="14088" width="12.81640625" style="89" customWidth="1"/>
    <col min="14089" max="14089" width="12" style="89" customWidth="1"/>
    <col min="14090" max="14090" width="12.26953125" style="89" bestFit="1" customWidth="1"/>
    <col min="14091" max="14091" width="31.1796875" style="89" customWidth="1"/>
    <col min="14092" max="14092" width="23.81640625" style="89" customWidth="1"/>
    <col min="14093" max="14107" width="5.54296875" style="89" bestFit="1" customWidth="1"/>
    <col min="14108" max="14108" width="6.81640625" style="89" customWidth="1"/>
    <col min="14109" max="14109" width="8" style="89" customWidth="1"/>
    <col min="14110" max="14336" width="9.1796875" style="89"/>
    <col min="14337" max="14337" width="11.1796875" style="89" customWidth="1"/>
    <col min="14338" max="14338" width="11.453125" style="89" customWidth="1"/>
    <col min="14339" max="14339" width="9.453125" style="89" customWidth="1"/>
    <col min="14340" max="14340" width="18.7265625" style="89" customWidth="1"/>
    <col min="14341" max="14341" width="29.453125" style="89" customWidth="1"/>
    <col min="14342" max="14342" width="34" style="89" customWidth="1"/>
    <col min="14343" max="14343" width="14.453125" style="89" customWidth="1"/>
    <col min="14344" max="14344" width="12.81640625" style="89" customWidth="1"/>
    <col min="14345" max="14345" width="12" style="89" customWidth="1"/>
    <col min="14346" max="14346" width="12.26953125" style="89" bestFit="1" customWidth="1"/>
    <col min="14347" max="14347" width="31.1796875" style="89" customWidth="1"/>
    <col min="14348" max="14348" width="23.81640625" style="89" customWidth="1"/>
    <col min="14349" max="14363" width="5.54296875" style="89" bestFit="1" customWidth="1"/>
    <col min="14364" max="14364" width="6.81640625" style="89" customWidth="1"/>
    <col min="14365" max="14365" width="8" style="89" customWidth="1"/>
    <col min="14366" max="14592" width="9.1796875" style="89"/>
    <col min="14593" max="14593" width="11.1796875" style="89" customWidth="1"/>
    <col min="14594" max="14594" width="11.453125" style="89" customWidth="1"/>
    <col min="14595" max="14595" width="9.453125" style="89" customWidth="1"/>
    <col min="14596" max="14596" width="18.7265625" style="89" customWidth="1"/>
    <col min="14597" max="14597" width="29.453125" style="89" customWidth="1"/>
    <col min="14598" max="14598" width="34" style="89" customWidth="1"/>
    <col min="14599" max="14599" width="14.453125" style="89" customWidth="1"/>
    <col min="14600" max="14600" width="12.81640625" style="89" customWidth="1"/>
    <col min="14601" max="14601" width="12" style="89" customWidth="1"/>
    <col min="14602" max="14602" width="12.26953125" style="89" bestFit="1" customWidth="1"/>
    <col min="14603" max="14603" width="31.1796875" style="89" customWidth="1"/>
    <col min="14604" max="14604" width="23.81640625" style="89" customWidth="1"/>
    <col min="14605" max="14619" width="5.54296875" style="89" bestFit="1" customWidth="1"/>
    <col min="14620" max="14620" width="6.81640625" style="89" customWidth="1"/>
    <col min="14621" max="14621" width="8" style="89" customWidth="1"/>
    <col min="14622" max="14848" width="9.1796875" style="89"/>
    <col min="14849" max="14849" width="11.1796875" style="89" customWidth="1"/>
    <col min="14850" max="14850" width="11.453125" style="89" customWidth="1"/>
    <col min="14851" max="14851" width="9.453125" style="89" customWidth="1"/>
    <col min="14852" max="14852" width="18.7265625" style="89" customWidth="1"/>
    <col min="14853" max="14853" width="29.453125" style="89" customWidth="1"/>
    <col min="14854" max="14854" width="34" style="89" customWidth="1"/>
    <col min="14855" max="14855" width="14.453125" style="89" customWidth="1"/>
    <col min="14856" max="14856" width="12.81640625" style="89" customWidth="1"/>
    <col min="14857" max="14857" width="12" style="89" customWidth="1"/>
    <col min="14858" max="14858" width="12.26953125" style="89" bestFit="1" customWidth="1"/>
    <col min="14859" max="14859" width="31.1796875" style="89" customWidth="1"/>
    <col min="14860" max="14860" width="23.81640625" style="89" customWidth="1"/>
    <col min="14861" max="14875" width="5.54296875" style="89" bestFit="1" customWidth="1"/>
    <col min="14876" max="14876" width="6.81640625" style="89" customWidth="1"/>
    <col min="14877" max="14877" width="8" style="89" customWidth="1"/>
    <col min="14878" max="15104" width="9.1796875" style="89"/>
    <col min="15105" max="15105" width="11.1796875" style="89" customWidth="1"/>
    <col min="15106" max="15106" width="11.453125" style="89" customWidth="1"/>
    <col min="15107" max="15107" width="9.453125" style="89" customWidth="1"/>
    <col min="15108" max="15108" width="18.7265625" style="89" customWidth="1"/>
    <col min="15109" max="15109" width="29.453125" style="89" customWidth="1"/>
    <col min="15110" max="15110" width="34" style="89" customWidth="1"/>
    <col min="15111" max="15111" width="14.453125" style="89" customWidth="1"/>
    <col min="15112" max="15112" width="12.81640625" style="89" customWidth="1"/>
    <col min="15113" max="15113" width="12" style="89" customWidth="1"/>
    <col min="15114" max="15114" width="12.26953125" style="89" bestFit="1" customWidth="1"/>
    <col min="15115" max="15115" width="31.1796875" style="89" customWidth="1"/>
    <col min="15116" max="15116" width="23.81640625" style="89" customWidth="1"/>
    <col min="15117" max="15131" width="5.54296875" style="89" bestFit="1" customWidth="1"/>
    <col min="15132" max="15132" width="6.81640625" style="89" customWidth="1"/>
    <col min="15133" max="15133" width="8" style="89" customWidth="1"/>
    <col min="15134" max="15360" width="9.1796875" style="89"/>
    <col min="15361" max="15361" width="11.1796875" style="89" customWidth="1"/>
    <col min="15362" max="15362" width="11.453125" style="89" customWidth="1"/>
    <col min="15363" max="15363" width="9.453125" style="89" customWidth="1"/>
    <col min="15364" max="15364" width="18.7265625" style="89" customWidth="1"/>
    <col min="15365" max="15365" width="29.453125" style="89" customWidth="1"/>
    <col min="15366" max="15366" width="34" style="89" customWidth="1"/>
    <col min="15367" max="15367" width="14.453125" style="89" customWidth="1"/>
    <col min="15368" max="15368" width="12.81640625" style="89" customWidth="1"/>
    <col min="15369" max="15369" width="12" style="89" customWidth="1"/>
    <col min="15370" max="15370" width="12.26953125" style="89" bestFit="1" customWidth="1"/>
    <col min="15371" max="15371" width="31.1796875" style="89" customWidth="1"/>
    <col min="15372" max="15372" width="23.81640625" style="89" customWidth="1"/>
    <col min="15373" max="15387" width="5.54296875" style="89" bestFit="1" customWidth="1"/>
    <col min="15388" max="15388" width="6.81640625" style="89" customWidth="1"/>
    <col min="15389" max="15389" width="8" style="89" customWidth="1"/>
    <col min="15390" max="15616" width="9.1796875" style="89"/>
    <col min="15617" max="15617" width="11.1796875" style="89" customWidth="1"/>
    <col min="15618" max="15618" width="11.453125" style="89" customWidth="1"/>
    <col min="15619" max="15619" width="9.453125" style="89" customWidth="1"/>
    <col min="15620" max="15620" width="18.7265625" style="89" customWidth="1"/>
    <col min="15621" max="15621" width="29.453125" style="89" customWidth="1"/>
    <col min="15622" max="15622" width="34" style="89" customWidth="1"/>
    <col min="15623" max="15623" width="14.453125" style="89" customWidth="1"/>
    <col min="15624" max="15624" width="12.81640625" style="89" customWidth="1"/>
    <col min="15625" max="15625" width="12" style="89" customWidth="1"/>
    <col min="15626" max="15626" width="12.26953125" style="89" bestFit="1" customWidth="1"/>
    <col min="15627" max="15627" width="31.1796875" style="89" customWidth="1"/>
    <col min="15628" max="15628" width="23.81640625" style="89" customWidth="1"/>
    <col min="15629" max="15643" width="5.54296875" style="89" bestFit="1" customWidth="1"/>
    <col min="15644" max="15644" width="6.81640625" style="89" customWidth="1"/>
    <col min="15645" max="15645" width="8" style="89" customWidth="1"/>
    <col min="15646" max="15872" width="9.1796875" style="89"/>
    <col min="15873" max="15873" width="11.1796875" style="89" customWidth="1"/>
    <col min="15874" max="15874" width="11.453125" style="89" customWidth="1"/>
    <col min="15875" max="15875" width="9.453125" style="89" customWidth="1"/>
    <col min="15876" max="15876" width="18.7265625" style="89" customWidth="1"/>
    <col min="15877" max="15877" width="29.453125" style="89" customWidth="1"/>
    <col min="15878" max="15878" width="34" style="89" customWidth="1"/>
    <col min="15879" max="15879" width="14.453125" style="89" customWidth="1"/>
    <col min="15880" max="15880" width="12.81640625" style="89" customWidth="1"/>
    <col min="15881" max="15881" width="12" style="89" customWidth="1"/>
    <col min="15882" max="15882" width="12.26953125" style="89" bestFit="1" customWidth="1"/>
    <col min="15883" max="15883" width="31.1796875" style="89" customWidth="1"/>
    <col min="15884" max="15884" width="23.81640625" style="89" customWidth="1"/>
    <col min="15885" max="15899" width="5.54296875" style="89" bestFit="1" customWidth="1"/>
    <col min="15900" max="15900" width="6.81640625" style="89" customWidth="1"/>
    <col min="15901" max="15901" width="8" style="89" customWidth="1"/>
    <col min="15902" max="16128" width="9.1796875" style="89"/>
    <col min="16129" max="16129" width="11.1796875" style="89" customWidth="1"/>
    <col min="16130" max="16130" width="11.453125" style="89" customWidth="1"/>
    <col min="16131" max="16131" width="9.453125" style="89" customWidth="1"/>
    <col min="16132" max="16132" width="18.7265625" style="89" customWidth="1"/>
    <col min="16133" max="16133" width="29.453125" style="89" customWidth="1"/>
    <col min="16134" max="16134" width="34" style="89" customWidth="1"/>
    <col min="16135" max="16135" width="14.453125" style="89" customWidth="1"/>
    <col min="16136" max="16136" width="12.81640625" style="89" customWidth="1"/>
    <col min="16137" max="16137" width="12" style="89" customWidth="1"/>
    <col min="16138" max="16138" width="12.26953125" style="89" bestFit="1" customWidth="1"/>
    <col min="16139" max="16139" width="31.1796875" style="89" customWidth="1"/>
    <col min="16140" max="16140" width="23.81640625" style="89" customWidth="1"/>
    <col min="16141" max="16155" width="5.54296875" style="89" bestFit="1" customWidth="1"/>
    <col min="16156" max="16156" width="6.81640625" style="89" customWidth="1"/>
    <col min="16157" max="16157" width="8" style="89" customWidth="1"/>
    <col min="16158" max="16384" width="9.1796875" style="89"/>
  </cols>
  <sheetData>
    <row r="1" spans="2:18" s="87" customFormat="1" ht="14.5" x14ac:dyDescent="0.35">
      <c r="E1" s="88"/>
      <c r="L1" s="259" t="s">
        <v>128</v>
      </c>
      <c r="M1" s="260"/>
      <c r="N1" s="260"/>
    </row>
    <row r="2" spans="2:18" x14ac:dyDescent="0.3">
      <c r="N2" s="90"/>
    </row>
    <row r="3" spans="2:18" x14ac:dyDescent="0.3">
      <c r="N3" s="91"/>
    </row>
    <row r="4" spans="2:18" x14ac:dyDescent="0.3">
      <c r="B4" s="261" t="s">
        <v>109</v>
      </c>
      <c r="C4" s="261"/>
      <c r="D4" s="261"/>
      <c r="E4" s="261"/>
      <c r="F4" s="261"/>
      <c r="G4" s="261"/>
      <c r="H4" s="261"/>
      <c r="I4" s="261"/>
      <c r="J4" s="261"/>
      <c r="K4" s="261"/>
      <c r="L4" s="261"/>
      <c r="M4" s="261"/>
      <c r="N4" s="261"/>
    </row>
    <row r="5" spans="2:18" x14ac:dyDescent="0.3">
      <c r="B5" s="92"/>
      <c r="C5" s="92"/>
      <c r="D5" s="92"/>
      <c r="E5" s="92"/>
      <c r="F5" s="92"/>
      <c r="G5" s="92"/>
      <c r="H5" s="92"/>
      <c r="I5" s="92"/>
      <c r="J5" s="92"/>
      <c r="K5" s="92"/>
      <c r="L5" s="92"/>
      <c r="M5" s="92"/>
      <c r="N5" s="92"/>
    </row>
    <row r="6" spans="2:18" ht="14.5" x14ac:dyDescent="0.35">
      <c r="B6" s="262" t="s">
        <v>129</v>
      </c>
      <c r="C6" s="263"/>
      <c r="D6" s="263"/>
      <c r="E6" s="263"/>
      <c r="F6" s="263"/>
      <c r="G6" s="263"/>
      <c r="H6" s="263"/>
      <c r="I6" s="263"/>
      <c r="J6" s="263"/>
      <c r="K6" s="263"/>
      <c r="L6" s="263"/>
      <c r="M6" s="263"/>
      <c r="N6" s="263"/>
    </row>
    <row r="7" spans="2:18" ht="14.5" x14ac:dyDescent="0.35">
      <c r="B7" s="93"/>
      <c r="C7" s="94"/>
      <c r="D7" s="94"/>
      <c r="E7" s="94"/>
      <c r="F7" s="94"/>
      <c r="G7" s="94"/>
      <c r="H7" s="94"/>
      <c r="I7" s="94"/>
      <c r="J7" s="94"/>
      <c r="K7" s="94"/>
      <c r="L7" s="94"/>
      <c r="M7" s="94"/>
      <c r="N7" s="94"/>
    </row>
    <row r="8" spans="2:18" ht="14.5" x14ac:dyDescent="0.35">
      <c r="B8" s="93"/>
      <c r="C8" s="94"/>
      <c r="D8" s="94"/>
      <c r="E8" s="94"/>
      <c r="F8" s="95" t="s">
        <v>106</v>
      </c>
      <c r="G8" s="96"/>
      <c r="H8" s="95" t="s">
        <v>1</v>
      </c>
      <c r="I8" s="97"/>
      <c r="J8" s="96"/>
      <c r="K8" s="95" t="s">
        <v>107</v>
      </c>
      <c r="L8" s="94"/>
      <c r="M8" s="94"/>
      <c r="N8" s="94"/>
    </row>
    <row r="9" spans="2:18" ht="117" x14ac:dyDescent="0.35">
      <c r="B9" s="93"/>
      <c r="C9" s="94"/>
      <c r="D9" s="94"/>
      <c r="E9" s="94"/>
      <c r="F9" s="98" t="s">
        <v>130</v>
      </c>
      <c r="G9" s="99"/>
      <c r="H9" s="100" t="s">
        <v>131</v>
      </c>
      <c r="I9" s="100"/>
      <c r="J9" s="99"/>
      <c r="K9" s="100" t="s">
        <v>132</v>
      </c>
      <c r="L9" s="93"/>
      <c r="M9" s="94"/>
      <c r="N9" s="94"/>
    </row>
    <row r="10" spans="2:18" ht="13.5" thickBot="1" x14ac:dyDescent="0.35">
      <c r="B10" s="101"/>
    </row>
    <row r="11" spans="2:18" s="103" customFormat="1" ht="14.5" x14ac:dyDescent="0.3">
      <c r="B11" s="264" t="s">
        <v>115</v>
      </c>
      <c r="C11" s="265"/>
      <c r="D11" s="266"/>
      <c r="E11" s="267" t="s">
        <v>133</v>
      </c>
      <c r="F11" s="268"/>
      <c r="G11" s="268"/>
      <c r="H11" s="268"/>
      <c r="I11" s="268"/>
      <c r="J11" s="268"/>
      <c r="K11" s="268"/>
      <c r="L11" s="268"/>
      <c r="M11" s="268"/>
      <c r="N11" s="269"/>
      <c r="O11" s="102"/>
      <c r="P11" s="102"/>
      <c r="Q11" s="102"/>
      <c r="R11" s="102"/>
    </row>
    <row r="12" spans="2:18" s="102" customFormat="1" ht="15" thickBot="1" x14ac:dyDescent="0.35">
      <c r="B12" s="270" t="s">
        <v>124</v>
      </c>
      <c r="C12" s="271"/>
      <c r="D12" s="272"/>
      <c r="E12" s="273" t="s">
        <v>134</v>
      </c>
      <c r="F12" s="274"/>
      <c r="G12" s="274"/>
      <c r="H12" s="274"/>
      <c r="I12" s="274"/>
      <c r="J12" s="274"/>
      <c r="K12" s="274"/>
      <c r="L12" s="274"/>
      <c r="M12" s="274"/>
      <c r="N12" s="275"/>
    </row>
    <row r="13" spans="2:18" s="102" customFormat="1" ht="13.5" thickBot="1" x14ac:dyDescent="0.35">
      <c r="B13" s="276"/>
      <c r="C13" s="277"/>
      <c r="D13" s="277"/>
      <c r="E13" s="277"/>
      <c r="F13" s="277"/>
      <c r="G13" s="277"/>
      <c r="H13" s="277"/>
      <c r="I13" s="277"/>
      <c r="J13" s="277"/>
      <c r="K13" s="277"/>
      <c r="L13" s="277"/>
      <c r="M13" s="277"/>
      <c r="N13" s="277"/>
    </row>
    <row r="14" spans="2:18" s="102" customFormat="1" ht="14.5" x14ac:dyDescent="0.3">
      <c r="B14" s="264" t="s">
        <v>125</v>
      </c>
      <c r="C14" s="265"/>
      <c r="D14" s="266"/>
      <c r="E14" s="267" t="s">
        <v>135</v>
      </c>
      <c r="F14" s="278"/>
      <c r="G14" s="278"/>
      <c r="H14" s="278"/>
      <c r="I14" s="278"/>
      <c r="J14" s="278"/>
      <c r="K14" s="278"/>
      <c r="L14" s="278"/>
      <c r="M14" s="278"/>
      <c r="N14" s="279"/>
    </row>
    <row r="15" spans="2:18" s="102" customFormat="1" ht="15" thickBot="1" x14ac:dyDescent="0.35">
      <c r="B15" s="270" t="s">
        <v>126</v>
      </c>
      <c r="C15" s="280"/>
      <c r="D15" s="281"/>
      <c r="E15" s="273" t="s">
        <v>136</v>
      </c>
      <c r="F15" s="282"/>
      <c r="G15" s="282"/>
      <c r="H15" s="282"/>
      <c r="I15" s="282"/>
      <c r="J15" s="282"/>
      <c r="K15" s="282"/>
      <c r="L15" s="282"/>
      <c r="M15" s="282"/>
      <c r="N15" s="283"/>
    </row>
    <row r="16" spans="2:18" s="102" customFormat="1" ht="13.5" thickBot="1" x14ac:dyDescent="0.35">
      <c r="B16" s="258"/>
      <c r="C16" s="258"/>
      <c r="D16" s="258"/>
      <c r="E16" s="258"/>
      <c r="F16" s="258"/>
      <c r="G16" s="258"/>
      <c r="H16" s="258"/>
      <c r="I16" s="258"/>
      <c r="J16" s="258"/>
      <c r="K16" s="258"/>
      <c r="L16" s="258"/>
      <c r="M16" s="258"/>
      <c r="N16" s="258"/>
      <c r="O16" s="103"/>
      <c r="P16" s="103"/>
      <c r="Q16" s="103"/>
      <c r="R16" s="103"/>
    </row>
    <row r="17" spans="2:45" s="103" customFormat="1" x14ac:dyDescent="0.3">
      <c r="B17" s="284" t="s">
        <v>110</v>
      </c>
      <c r="C17" s="285"/>
      <c r="D17" s="286"/>
      <c r="E17" s="287" t="s">
        <v>137</v>
      </c>
      <c r="F17" s="287"/>
      <c r="G17" s="287"/>
      <c r="H17" s="287"/>
      <c r="I17" s="287"/>
      <c r="J17" s="287"/>
      <c r="K17" s="287"/>
      <c r="L17" s="287"/>
      <c r="M17" s="287"/>
      <c r="N17" s="288"/>
      <c r="O17" s="102"/>
      <c r="P17" s="102"/>
      <c r="Q17" s="102"/>
      <c r="R17" s="102"/>
    </row>
    <row r="18" spans="2:45" s="103" customFormat="1" x14ac:dyDescent="0.3">
      <c r="B18" s="289" t="s">
        <v>111</v>
      </c>
      <c r="C18" s="290"/>
      <c r="D18" s="291"/>
      <c r="E18" s="292" t="s">
        <v>138</v>
      </c>
      <c r="F18" s="292"/>
      <c r="G18" s="292"/>
      <c r="H18" s="292"/>
      <c r="I18" s="292"/>
      <c r="J18" s="292"/>
      <c r="K18" s="292"/>
      <c r="L18" s="292"/>
      <c r="M18" s="292"/>
      <c r="N18" s="293"/>
      <c r="O18" s="102"/>
      <c r="P18" s="102"/>
      <c r="Q18" s="102"/>
      <c r="R18" s="102"/>
    </row>
    <row r="19" spans="2:45" s="104" customFormat="1" ht="13.5" thickBot="1" x14ac:dyDescent="0.35">
      <c r="B19" s="294" t="s">
        <v>112</v>
      </c>
      <c r="C19" s="295"/>
      <c r="D19" s="296"/>
      <c r="E19" s="297" t="s">
        <v>139</v>
      </c>
      <c r="F19" s="297"/>
      <c r="G19" s="297"/>
      <c r="H19" s="297"/>
      <c r="I19" s="297"/>
      <c r="J19" s="297"/>
      <c r="K19" s="297"/>
      <c r="L19" s="297"/>
      <c r="M19" s="297"/>
      <c r="N19" s="298"/>
    </row>
    <row r="20" spans="2:45" s="106" customFormat="1" ht="13.5" thickBot="1" x14ac:dyDescent="0.35">
      <c r="B20" s="105"/>
      <c r="W20" s="97"/>
    </row>
    <row r="21" spans="2:45" s="109" customFormat="1" ht="15" thickBot="1" x14ac:dyDescent="0.35">
      <c r="B21" s="304" t="s">
        <v>113</v>
      </c>
      <c r="C21" s="305"/>
      <c r="D21" s="306" t="s">
        <v>140</v>
      </c>
      <c r="E21" s="307"/>
      <c r="F21" s="308"/>
      <c r="G21" s="305" t="s">
        <v>114</v>
      </c>
      <c r="H21" s="305"/>
      <c r="I21" s="309" t="s">
        <v>141</v>
      </c>
      <c r="J21" s="310"/>
      <c r="K21" s="310"/>
      <c r="L21" s="310"/>
      <c r="M21" s="310"/>
      <c r="N21" s="311"/>
      <c r="O21" s="107"/>
      <c r="P21" s="299"/>
      <c r="Q21" s="299"/>
      <c r="R21" s="299"/>
      <c r="S21" s="299"/>
      <c r="T21" s="299"/>
      <c r="U21" s="299"/>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row>
    <row r="22" spans="2:45" s="111" customFormat="1" x14ac:dyDescent="0.3">
      <c r="B22" s="110"/>
      <c r="C22" s="110"/>
      <c r="D22" s="110"/>
      <c r="E22" s="110"/>
      <c r="F22" s="110"/>
      <c r="G22" s="110"/>
      <c r="H22" s="110"/>
      <c r="I22" s="110"/>
      <c r="J22" s="110"/>
      <c r="K22" s="110"/>
      <c r="L22" s="110"/>
      <c r="M22" s="110"/>
      <c r="N22" s="110"/>
    </row>
    <row r="24" spans="2:45" ht="15" thickBot="1" x14ac:dyDescent="0.4">
      <c r="B24" s="302" t="s">
        <v>142</v>
      </c>
      <c r="C24" s="302"/>
      <c r="D24" s="302"/>
      <c r="E24" s="302"/>
      <c r="F24" s="302"/>
      <c r="G24" s="302"/>
      <c r="H24" s="303"/>
      <c r="I24" s="303"/>
      <c r="J24" s="303"/>
      <c r="K24" s="303"/>
      <c r="L24" s="303"/>
      <c r="M24" s="303"/>
      <c r="N24" s="303"/>
    </row>
    <row r="25" spans="2:45" ht="13.5" thickBot="1" x14ac:dyDescent="0.35">
      <c r="B25" s="318" t="s">
        <v>127</v>
      </c>
      <c r="C25" s="319" t="s">
        <v>143</v>
      </c>
      <c r="D25" s="318" t="s">
        <v>120</v>
      </c>
      <c r="E25" s="318"/>
      <c r="F25" s="318" t="s">
        <v>121</v>
      </c>
      <c r="G25" s="318"/>
      <c r="H25" s="318"/>
      <c r="I25" s="319" t="s">
        <v>123</v>
      </c>
      <c r="J25" s="312" t="s">
        <v>122</v>
      </c>
      <c r="K25" s="313"/>
      <c r="L25" s="314"/>
      <c r="M25" s="300" t="s">
        <v>117</v>
      </c>
      <c r="N25" s="300"/>
      <c r="Q25" s="112"/>
    </row>
    <row r="26" spans="2:45" ht="13.5" thickBot="1" x14ac:dyDescent="0.35">
      <c r="B26" s="318"/>
      <c r="C26" s="320"/>
      <c r="D26" s="318"/>
      <c r="E26" s="318"/>
      <c r="F26" s="318"/>
      <c r="G26" s="318"/>
      <c r="H26" s="318"/>
      <c r="I26" s="321"/>
      <c r="J26" s="315"/>
      <c r="K26" s="316"/>
      <c r="L26" s="317"/>
      <c r="M26" s="300"/>
      <c r="N26" s="300"/>
    </row>
    <row r="27" spans="2:45" ht="13.5" thickBot="1" x14ac:dyDescent="0.35">
      <c r="B27" s="113">
        <v>1</v>
      </c>
      <c r="C27" s="113">
        <v>2</v>
      </c>
      <c r="D27" s="301">
        <v>3</v>
      </c>
      <c r="E27" s="301"/>
      <c r="F27" s="301">
        <v>4</v>
      </c>
      <c r="G27" s="301"/>
      <c r="H27" s="301"/>
      <c r="I27" s="113">
        <v>5</v>
      </c>
      <c r="J27" s="113">
        <v>6</v>
      </c>
      <c r="K27" s="113">
        <v>7</v>
      </c>
      <c r="L27" s="113">
        <v>8</v>
      </c>
      <c r="M27" s="301">
        <v>9</v>
      </c>
      <c r="N27" s="301"/>
    </row>
    <row r="28" spans="2:45" ht="13.5" thickBot="1" x14ac:dyDescent="0.35">
      <c r="B28" s="323" t="s">
        <v>118</v>
      </c>
      <c r="C28" s="323"/>
      <c r="D28" s="323"/>
      <c r="E28" s="323"/>
      <c r="F28" s="324" t="s">
        <v>144</v>
      </c>
      <c r="G28" s="324"/>
      <c r="H28" s="324"/>
      <c r="I28" s="328"/>
      <c r="J28" s="325" t="s">
        <v>108</v>
      </c>
      <c r="K28" s="325" t="s">
        <v>108</v>
      </c>
      <c r="L28" s="325" t="s">
        <v>108</v>
      </c>
      <c r="M28" s="322"/>
      <c r="N28" s="322"/>
    </row>
    <row r="29" spans="2:45" ht="13.5" thickBot="1" x14ac:dyDescent="0.35">
      <c r="B29" s="323" t="s">
        <v>119</v>
      </c>
      <c r="C29" s="323"/>
      <c r="D29" s="323"/>
      <c r="E29" s="323"/>
      <c r="F29" s="324" t="s">
        <v>108</v>
      </c>
      <c r="G29" s="324"/>
      <c r="H29" s="324"/>
      <c r="I29" s="329"/>
      <c r="J29" s="326"/>
      <c r="K29" s="326"/>
      <c r="L29" s="326"/>
      <c r="M29" s="322"/>
      <c r="N29" s="322"/>
    </row>
    <row r="30" spans="2:45" s="112" customFormat="1" ht="13.5" thickBot="1" x14ac:dyDescent="0.35">
      <c r="B30" s="323" t="s">
        <v>116</v>
      </c>
      <c r="C30" s="323"/>
      <c r="D30" s="323"/>
      <c r="E30" s="323"/>
      <c r="F30" s="324" t="s">
        <v>145</v>
      </c>
      <c r="G30" s="324"/>
      <c r="H30" s="324"/>
      <c r="I30" s="330"/>
      <c r="J30" s="327"/>
      <c r="K30" s="327"/>
      <c r="L30" s="327"/>
      <c r="M30" s="322"/>
      <c r="N30" s="322"/>
    </row>
    <row r="31" spans="2:45" ht="221" x14ac:dyDescent="0.3">
      <c r="B31" s="114" t="s">
        <v>146</v>
      </c>
      <c r="C31" s="115" t="s">
        <v>147</v>
      </c>
      <c r="D31" s="333" t="s">
        <v>148</v>
      </c>
      <c r="E31" s="334"/>
      <c r="F31" s="333" t="s">
        <v>149</v>
      </c>
      <c r="G31" s="335"/>
      <c r="H31" s="334"/>
      <c r="I31" s="116" t="s">
        <v>138</v>
      </c>
      <c r="J31" s="117" t="s">
        <v>108</v>
      </c>
      <c r="K31" s="117" t="s">
        <v>108</v>
      </c>
      <c r="L31" s="117" t="s">
        <v>108</v>
      </c>
      <c r="M31" s="333" t="s">
        <v>150</v>
      </c>
      <c r="N31" s="334"/>
      <c r="Q31" s="118"/>
      <c r="R31" s="118"/>
      <c r="S31" s="118"/>
      <c r="T31" s="118"/>
      <c r="U31" s="118"/>
      <c r="V31" s="118"/>
      <c r="W31" s="118"/>
      <c r="X31" s="118"/>
      <c r="Y31" s="118"/>
      <c r="Z31" s="118"/>
      <c r="AA31" s="118"/>
      <c r="AB31" s="118"/>
      <c r="AC31" s="118"/>
      <c r="AD31" s="118"/>
      <c r="AE31" s="118"/>
      <c r="AF31" s="118"/>
      <c r="AG31" s="118"/>
    </row>
    <row r="32" spans="2:45" ht="13.5" thickBot="1" x14ac:dyDescent="0.35">
      <c r="B32" s="119"/>
      <c r="C32" s="119"/>
      <c r="D32" s="336"/>
      <c r="E32" s="336"/>
      <c r="F32" s="336"/>
      <c r="G32" s="336"/>
      <c r="H32" s="336"/>
      <c r="I32" s="120"/>
      <c r="J32" s="120"/>
      <c r="K32" s="120"/>
      <c r="L32" s="120"/>
      <c r="M32" s="336"/>
      <c r="N32" s="336"/>
    </row>
    <row r="35" spans="2:14" x14ac:dyDescent="0.3">
      <c r="B35" s="121"/>
      <c r="C35" s="121"/>
      <c r="D35" s="121"/>
      <c r="E35" s="121"/>
      <c r="F35" s="121"/>
      <c r="G35" s="121"/>
      <c r="L35" s="121"/>
      <c r="M35" s="121"/>
      <c r="N35" s="121"/>
    </row>
    <row r="36" spans="2:14" ht="14.5" x14ac:dyDescent="0.35">
      <c r="B36" s="331" t="s">
        <v>151</v>
      </c>
      <c r="C36" s="332"/>
      <c r="D36" s="332"/>
      <c r="E36" s="332"/>
      <c r="F36" s="332"/>
      <c r="G36" s="332"/>
      <c r="L36" s="331" t="s">
        <v>152</v>
      </c>
      <c r="M36" s="332"/>
      <c r="N36" s="332"/>
    </row>
  </sheetData>
  <mergeCells count="55">
    <mergeCell ref="B36:G36"/>
    <mergeCell ref="L36:N36"/>
    <mergeCell ref="D31:E31"/>
    <mergeCell ref="F31:H31"/>
    <mergeCell ref="M31:N31"/>
    <mergeCell ref="D32:E32"/>
    <mergeCell ref="F32:H32"/>
    <mergeCell ref="M32:N32"/>
    <mergeCell ref="M28:N29"/>
    <mergeCell ref="B29:E29"/>
    <mergeCell ref="F29:H29"/>
    <mergeCell ref="B30:E30"/>
    <mergeCell ref="F30:H30"/>
    <mergeCell ref="M30:N30"/>
    <mergeCell ref="L28:L30"/>
    <mergeCell ref="B28:E28"/>
    <mergeCell ref="F28:H28"/>
    <mergeCell ref="I28:I30"/>
    <mergeCell ref="J28:J30"/>
    <mergeCell ref="K28:K30"/>
    <mergeCell ref="P21:U21"/>
    <mergeCell ref="M25:N26"/>
    <mergeCell ref="D27:E27"/>
    <mergeCell ref="F27:H27"/>
    <mergeCell ref="M27:N27"/>
    <mergeCell ref="B24:N24"/>
    <mergeCell ref="B21:C21"/>
    <mergeCell ref="D21:F21"/>
    <mergeCell ref="G21:H21"/>
    <mergeCell ref="I21:N21"/>
    <mergeCell ref="J25:L26"/>
    <mergeCell ref="B25:B26"/>
    <mergeCell ref="C25:C26"/>
    <mergeCell ref="D25:E26"/>
    <mergeCell ref="F25:H26"/>
    <mergeCell ref="I25:I26"/>
    <mergeCell ref="B17:D17"/>
    <mergeCell ref="E17:N17"/>
    <mergeCell ref="B18:D18"/>
    <mergeCell ref="E18:N18"/>
    <mergeCell ref="B19:D19"/>
    <mergeCell ref="E19:N19"/>
    <mergeCell ref="B16:N16"/>
    <mergeCell ref="L1:N1"/>
    <mergeCell ref="B4:N4"/>
    <mergeCell ref="B6:N6"/>
    <mergeCell ref="B11:D11"/>
    <mergeCell ref="E11:N11"/>
    <mergeCell ref="B12:D12"/>
    <mergeCell ref="E12:N12"/>
    <mergeCell ref="B13:N13"/>
    <mergeCell ref="B14:D14"/>
    <mergeCell ref="E14:N14"/>
    <mergeCell ref="B15:D15"/>
    <mergeCell ref="E15:N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Lietuvos ir daugiašalių programų skyrius|7e75f6df-aec1-4d79-8506-6d7641c41321;Teisės ir kokybės kontrolės skyrius|f1f7510f-e303-4b3e-a568-a8cf6cb0ac94</j6fdf40a0e1e4c27b9444f6dc0ea131b>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C8DF60-72FA-4C23-AA9E-D0CEF9F64645}"/>
</file>

<file path=customXml/itemProps2.xml><?xml version="1.0" encoding="utf-8"?>
<ds:datastoreItem xmlns:ds="http://schemas.openxmlformats.org/officeDocument/2006/customXml" ds:itemID="{B26AB505-8C35-4D39-9804-9BA9C6259C2F}"/>
</file>

<file path=customXml/itemProps3.xml><?xml version="1.0" encoding="utf-8"?>
<ds:datastoreItem xmlns:ds="http://schemas.openxmlformats.org/officeDocument/2006/customXml" ds:itemID="{D7293D22-560E-4507-A3BC-85D0B4345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Loginis ir išlaidų pagrindimas</vt:lpstr>
      <vt:lpstr>Avanso mokėjimo prašymas</vt:lpstr>
      <vt:lpstr>Grafikas ne</vt:lpstr>
      <vt:lpstr>Grafikas</vt:lpstr>
      <vt:lpstr>'Avanso mokėjimo prašymas'!Print_Area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priedas - avansinis mokėjimo prašymas</dc:title>
  <dc:creator>Inga Lukoševičiūtė</dc:creator>
  <cp:lastModifiedBy>Kristina Dūdaitė</cp:lastModifiedBy>
  <cp:lastPrinted>2020-06-04T14:02:15Z</cp:lastPrinted>
  <dcterms:created xsi:type="dcterms:W3CDTF">2017-08-24T11:13:53Z</dcterms:created>
  <dcterms:modified xsi:type="dcterms:W3CDTF">2022-05-11T06:51:30Z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Motuzaitė;#203;#Lina Janionytė;#1154;#Vilma Vaičeliūnė;#247;#Artūras Žarnovskis;#234;#Rasa Suraučienė</vt:lpwstr>
  </property>
  <property fmtid="{D5CDD505-2E9C-101B-9397-08002B2CF9AE}" pid="5" name="DmsPermissionsDivisions">
    <vt:lpwstr>3175;#Lietuvos ir daugiašalių programų skyrius|7e75f6df-aec1-4d79-8506-6d7641c41321;#3464;#Lietuvos ir tarptautinių investicijų departamentas|5242ab77-0902-46cf-84de-694bf393a02c;#49;#Vadovybė|58a5a61f-fccb-4f74-9a6b-098be634181c</vt:lpwstr>
  </property>
  <property fmtid="{D5CDD505-2E9C-101B-9397-08002B2CF9AE}" pid="6" name="Komentarai">
    <vt:lpwstr>Pridėta vizavimo metu</vt:lpwstr>
  </property>
  <property fmtid="{D5CDD505-2E9C-101B-9397-08002B2CF9AE}" pid="7" name="TaxCatchAll">
    <vt:lpwstr>3175;#Lietuvos ir daugiašalių programų skyrius|7e75f6df-aec1-4d79-8506-6d7641c41321;#3312;#Teisės ir kokybės kontrolės skyrius|f1f7510f-e303-4b3e-a568-a8cf6cb0ac94</vt:lpwstr>
  </property>
  <property fmtid="{D5CDD505-2E9C-101B-9397-08002B2CF9AE}" pid="8" name="DmsDocPrepDocSendRegReal">
    <vt:bool>false</vt:bool>
  </property>
  <property fmtid="{D5CDD505-2E9C-101B-9397-08002B2CF9AE}" pid="9" name="DmsWaitingForSign">
    <vt:bool>true</vt:bool>
  </property>
</Properties>
</file>