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marija.mazol\Desktop\"/>
    </mc:Choice>
  </mc:AlternateContent>
  <xr:revisionPtr revIDLastSave="0" documentId="8_{2F9701E8-7623-4965-B983-98B6D7CA13E5}" xr6:coauthVersionLast="47" xr6:coauthVersionMax="47" xr10:uidLastSave="{00000000-0000-0000-0000-000000000000}"/>
  <bookViews>
    <workbookView xWindow="1116" yWindow="0" windowWidth="21924" windowHeight="12360" xr2:uid="{00000000-000D-0000-FFFF-FFFF00000000}"/>
  </bookViews>
  <sheets>
    <sheet name="Lapas1" sheetId="3" r:id="rId1"/>
    <sheet name="Sheet" sheetId="2" state="hidden" r:id="rId2"/>
  </sheets>
  <definedNames>
    <definedName name="_xlnm._FilterDatabase" localSheetId="1" hidden="1">Sheet!$A$1:$D$1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3" i="2" l="1"/>
  <c r="G44" i="2"/>
  <c r="G39" i="2"/>
  <c r="G37" i="2"/>
  <c r="F42" i="2"/>
  <c r="G41" i="2" s="1"/>
  <c r="F36" i="2"/>
  <c r="G35" i="2" s="1"/>
  <c r="F27" i="2"/>
  <c r="F26" i="2"/>
  <c r="F6" i="2"/>
</calcChain>
</file>

<file path=xl/sharedStrings.xml><?xml version="1.0" encoding="utf-8"?>
<sst xmlns="http://schemas.openxmlformats.org/spreadsheetml/2006/main" count="158" uniqueCount="101">
  <si>
    <t>Pirkimo pavadinimas</t>
  </si>
  <si>
    <t>Paraiškų tipas</t>
  </si>
  <si>
    <t xml:space="preserve"> Krovininių ir lengvųjų autmobilių, priekabų, puspriekabių ir tralų dalys </t>
  </si>
  <si>
    <t>PRE</t>
  </si>
  <si>
    <t>Sutarties tipas</t>
  </si>
  <si>
    <t>Tiekėjai sutartims</t>
  </si>
  <si>
    <t>Visi pasiūlymus pateikę</t>
  </si>
  <si>
    <t xml:space="preserve"> Prekės (atsarginės dalys)</t>
  </si>
  <si>
    <t>Pirkimo dalis ir jos objektas</t>
  </si>
  <si>
    <t>Pirkimo dalies vertė EUR be PVM</t>
  </si>
  <si>
    <t>Bendra vertė EUR be PVM</t>
  </si>
  <si>
    <t>I objekto dalis – Iveco krovininių N1 N2 klasės automobilių dalys</t>
  </si>
  <si>
    <t>II objekto dalis - Iveco krovininių N2 N3 klasės automobilių dalys</t>
  </si>
  <si>
    <t>III objekto dalis - MAN krovininių N2 N3 klasės automobilių dalys</t>
  </si>
  <si>
    <t>IV objekto dalis - Mercedes Benz krovininių N1 N2 klasės automobilių dalys</t>
  </si>
  <si>
    <t>V objekto dalis - Mercedes Benz krovininių N2 N3 klasės automobilių dalys</t>
  </si>
  <si>
    <t>VI objekto dalis - Renault krovininių N1 N2 klasės automobilių dalys</t>
  </si>
  <si>
    <t>VII objekto dalis - Renault krovininių N2 N3 klasės automobilių dalys</t>
  </si>
  <si>
    <t>Autotechnikos mazgai, komponentai ir jų dalys</t>
  </si>
  <si>
    <t>I objekto dalis - Lingės puslingės ir jų elementai</t>
  </si>
  <si>
    <t>II objekto dalis - Autotechnikos elektros sistemos dalys</t>
  </si>
  <si>
    <t>III objekto dalis - Krovininių ir lengvųjų automobilių filtrai</t>
  </si>
  <si>
    <t>Poreikio suma</t>
  </si>
  <si>
    <t>VIII pirkimo objekto dalis – O1 ir O2 klasės priekabų puspriekabių ir tralų dalys</t>
  </si>
  <si>
    <t>IX pirkimo objekto dalis – O3 ir O4 klasės priekabų puspriekabių ir tralų dalys</t>
  </si>
  <si>
    <t>X pirkimo objekto dalis – Lengvųjų automobilių ir mikroautobusų dalys</t>
  </si>
  <si>
    <t>XI objekto dalis – NVS šalyse pagamintų krovininių N2, N3 klasės automobilių dalys</t>
  </si>
  <si>
    <t>II objekto dalis - Mercedes Benz krovininių N1 N2 klasės automobilių dalys</t>
  </si>
  <si>
    <t>III objekto dalis - Renault krovininių N1 N2 klasės automobilių dalys</t>
  </si>
  <si>
    <t>I objekto dalis - Mercedes Benz krovininių N2 N3 klasės automobilių dalys</t>
  </si>
  <si>
    <t>IV objekto dalis - Renault krovininių N2 N3 klasės automobilių dalys</t>
  </si>
  <si>
    <t>I pirkimo objekto dalis – O1 ir O2 klasės priekabų puspriekabių ir tralų dalys</t>
  </si>
  <si>
    <t>II pirkimo objekto dalis – O3 ir O4 klasės priekabų puspriekabių ir tralų dalys</t>
  </si>
  <si>
    <t>IV pirkimo objekto dalis – M1 M2 klasės automobilių dalys</t>
  </si>
  <si>
    <t>M1, M2, N1 ir N2 klasės krovininių automobilių dalys</t>
  </si>
  <si>
    <t>N2 ir N3 klasės krovininių automobilių dalys</t>
  </si>
  <si>
    <t>O1, O2, O3 ir O4 klasės priekabų ir puspriekabių dalys</t>
  </si>
  <si>
    <t>III objekto dalis - MAN krovininių N1 N2 klasės automobilių dalys</t>
  </si>
  <si>
    <t>Iveco krovininių automobilių dalys</t>
  </si>
  <si>
    <t>Mercedes Benz krovininių automobilių dalys</t>
  </si>
  <si>
    <t>Lengvųjų automobilių dalys</t>
  </si>
  <si>
    <t>Renault krovininių automobilių dalys</t>
  </si>
  <si>
    <t>MAN krovininių automobilių dalys</t>
  </si>
  <si>
    <t>Visi</t>
  </si>
  <si>
    <t>Prekės</t>
  </si>
  <si>
    <t>I objekto dalis - Renault krovininių N1 N2 klasės automobilių dalys</t>
  </si>
  <si>
    <t>Pirkimo dalis ir jos pavadinimas</t>
  </si>
  <si>
    <r>
      <t xml:space="preserve">Preliminarus dalių sąrašas                                                                                                                                          </t>
    </r>
    <r>
      <rPr>
        <sz val="11"/>
        <rFont val="Calibri"/>
        <family val="2"/>
        <charset val="186"/>
        <scheme val="minor"/>
      </rPr>
      <t xml:space="preserve"> (Perkančioji organizacija neįsipareigoja pirkti šiame sąraše nurodytas prekes. Tai tik orientacinis prekių sąrašas, skirtas tiekėjų supažindinimui su pirkimo objektu ir apsisprendimui dėl dalyvavimo pirkimo procedūrose. Bus perkamos pagal poreikį, viešojo pirkimo (pirkimo dalies) pavadinime nurodytos markės technikos atsarginės dalys, neviršijant nurodytos pirkimo dalies vertės Eur be PVM. </t>
    </r>
  </si>
  <si>
    <t>II objekto dalis - Renault krovininių N3 klasės automobilių dalys</t>
  </si>
  <si>
    <t>Stabdžių kaladėlės</t>
  </si>
  <si>
    <t>Vairo traukės antgalis</t>
  </si>
  <si>
    <t>Amortizatorius</t>
  </si>
  <si>
    <t>Stabdžių diskas</t>
  </si>
  <si>
    <t>Priekinis žibintas</t>
  </si>
  <si>
    <t>Galinis žibintas</t>
  </si>
  <si>
    <t>Rato pakabos šarnyras</t>
  </si>
  <si>
    <t>Išmetimo sistemos duslintuvas</t>
  </si>
  <si>
    <t>Variklio vožtuvų dangtelio tarpinė</t>
  </si>
  <si>
    <t>Kardaninio veleno pakabinamas guolis</t>
  </si>
  <si>
    <t>Rato guolis</t>
  </si>
  <si>
    <t>Rūko žibintas</t>
  </si>
  <si>
    <t>Sankabos kompl.</t>
  </si>
  <si>
    <t>Sankabos išminimo cilindriukas</t>
  </si>
  <si>
    <t>Stabdžių pagrindinis cilindriukas</t>
  </si>
  <si>
    <t>Galinio vaizdo veidrodis</t>
  </si>
  <si>
    <t>Pavarų perjungimo svirtis</t>
  </si>
  <si>
    <t>Variklio aušinimo skysčio radiatorius</t>
  </si>
  <si>
    <t>Aušinimo skysčio temperatūros jutiklis</t>
  </si>
  <si>
    <t>Variklio priekinis alkūninio veleno riebokšlis</t>
  </si>
  <si>
    <t>Variklio smagratis</t>
  </si>
  <si>
    <t>Generatorius</t>
  </si>
  <si>
    <t>Starteris</t>
  </si>
  <si>
    <t>Generatoriaus juostinis diržas</t>
  </si>
  <si>
    <t>Juostinio diržo įtempėjas</t>
  </si>
  <si>
    <t>Stabilizatoriaus traukė</t>
  </si>
  <si>
    <t>Vairklio aušinimo skysčio siurblys</t>
  </si>
  <si>
    <t>Vairo stiprintuvo siurblys</t>
  </si>
  <si>
    <t>Vairo kolonėlė</t>
  </si>
  <si>
    <t>Vairolazdė</t>
  </si>
  <si>
    <t>Variklio aušinimo skysčio termostatas</t>
  </si>
  <si>
    <t>Durų rankena</t>
  </si>
  <si>
    <t>Variklio karteris</t>
  </si>
  <si>
    <t>Rato greičio daviklis (ABS daviklis)</t>
  </si>
  <si>
    <t>Variklio galvutės tarpinė</t>
  </si>
  <si>
    <t>Aušinimo sistemos žarna</t>
  </si>
  <si>
    <t>Stabdžių būgnas</t>
  </si>
  <si>
    <t>Stabdžių antdėklai</t>
  </si>
  <si>
    <t>Stabdžių energoakumuliatorius</t>
  </si>
  <si>
    <t>Oro resyveris</t>
  </si>
  <si>
    <t>Variklio karterio tarpinė</t>
  </si>
  <si>
    <t>Skersinė vairo traukė</t>
  </si>
  <si>
    <t>Išilginė vairo traukė</t>
  </si>
  <si>
    <t>Oro kompresorius</t>
  </si>
  <si>
    <t>Oro sausintuvo kranas</t>
  </si>
  <si>
    <t>Juostinis generatoriaus diržas</t>
  </si>
  <si>
    <t>Kabinos pakėlimo pompa</t>
  </si>
  <si>
    <t>Kabinos pakėlimo cilindras</t>
  </si>
  <si>
    <t>Lingės įvorė</t>
  </si>
  <si>
    <t>Sankabos pagirindinis cilindras</t>
  </si>
  <si>
    <t>Stabilizatoriaus įvorė</t>
  </si>
  <si>
    <t>Turbokompresorius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</si>
</sst>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Calibri"/>
      <family val="2"/>
      <scheme val="minor"/>
    </font>
    <font>
      <sz val="18"/>
      <color theme="1"/>
      <name val="Calibri"/>
      <family val="2"/>
      <scheme val="minor"/>
    </font>
    <font>
      <sz val="14"/>
      <color theme="1"/>
      <name val="Calibri"/>
      <family val="2"/>
      <scheme val="minor"/>
    </font>
    <font>
      <b/>
      <sz val="11"/>
      <name val="Calibri"/>
      <family val="2"/>
      <charset val="186"/>
      <scheme val="minor"/>
    </font>
    <font>
      <b/>
      <sz val="10"/>
      <name val="Calibri"/>
      <family val="2"/>
      <charset val="186"/>
      <scheme val="minor"/>
    </font>
    <font>
      <b/>
      <sz val="11"/>
      <color rgb="FFFF0000"/>
      <name val="Calibri"/>
      <family val="2"/>
      <charset val="186"/>
      <scheme val="minor"/>
    </font>
    <font>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0" fillId="0" borderId="1" xfId="0"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textRotation="90" wrapText="1"/>
    </xf>
    <xf numFmtId="0" fontId="6" fillId="0" borderId="0" xfId="0" applyFont="1" applyAlignment="1">
      <alignment horizontal="center" vertical="center" textRotation="90"/>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3" fontId="0" fillId="0" borderId="4" xfId="0" applyNumberFormat="1" applyBorder="1" applyAlignment="1">
      <alignment horizontal="center" vertical="center" wrapText="1"/>
    </xf>
    <xf numFmtId="3" fontId="0" fillId="0" borderId="1" xfId="0" applyNumberFormat="1" applyBorder="1" applyAlignment="1">
      <alignment horizontal="center" vertical="center" wrapText="1"/>
    </xf>
    <xf numFmtId="0" fontId="7" fillId="0" borderId="22" xfId="0" applyFont="1" applyBorder="1" applyAlignment="1">
      <alignment horizontal="center" vertical="center"/>
    </xf>
    <xf numFmtId="3" fontId="0" fillId="0" borderId="9" xfId="0" applyNumberFormat="1" applyBorder="1" applyAlignment="1">
      <alignment horizontal="center"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xf numFmtId="0" fontId="0" fillId="2" borderId="9" xfId="0" applyFill="1" applyBorder="1" applyAlignment="1">
      <alignment horizontal="left" vertical="center" wrapText="1"/>
    </xf>
    <xf numFmtId="0" fontId="0" fillId="3" borderId="12" xfId="0" applyFill="1" applyBorder="1" applyAlignment="1">
      <alignment horizontal="left" vertical="center" wrapText="1"/>
    </xf>
    <xf numFmtId="3" fontId="9"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3" fontId="0" fillId="0" borderId="1" xfId="0" applyNumberForma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xf>
    <xf numFmtId="164" fontId="10" fillId="0" borderId="25" xfId="0" applyNumberFormat="1" applyFont="1" applyBorder="1" applyAlignment="1">
      <alignment horizontal="center" vertical="top" wrapText="1"/>
    </xf>
    <xf numFmtId="164" fontId="10"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0" fontId="3" fillId="0" borderId="2" xfId="0" applyFont="1" applyBorder="1" applyAlignment="1">
      <alignment horizontal="center" vertical="top" wrapText="1"/>
    </xf>
    <xf numFmtId="0" fontId="3" fillId="0" borderId="25" xfId="0"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25"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3" fontId="0" fillId="0" borderId="5"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0" borderId="10" xfId="0" applyNumberFormat="1" applyBorder="1" applyAlignment="1">
      <alignment horizontal="center" vertical="center" wrapText="1"/>
    </xf>
    <xf numFmtId="3" fontId="0" fillId="0" borderId="17" xfId="0" applyNumberFormat="1" applyBorder="1" applyAlignment="1">
      <alignment horizontal="center" vertical="center" wrapText="1"/>
    </xf>
    <xf numFmtId="3" fontId="0" fillId="0" borderId="18" xfId="0" applyNumberFormat="1" applyBorder="1" applyAlignment="1">
      <alignment horizontal="center" vertical="center" wrapText="1"/>
    </xf>
    <xf numFmtId="3" fontId="0" fillId="0" borderId="19" xfId="0" applyNumberForma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1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0" borderId="12" xfId="0" applyFont="1" applyBorder="1" applyAlignment="1">
      <alignment horizontal="center" vertical="center" textRotation="90"/>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6" fillId="0" borderId="4"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4" xfId="0" applyFont="1" applyBorder="1" applyAlignment="1">
      <alignment horizontal="center" vertical="center" textRotation="90"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25" xfId="0" applyFont="1" applyBorder="1" applyAlignment="1">
      <alignment horizontal="center" vertical="center"/>
    </xf>
    <xf numFmtId="3"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3" fontId="0" fillId="0" borderId="1" xfId="0" applyNumberFormat="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BFD8-4B3E-47F9-94EB-C8AB67E122C3}">
  <dimension ref="A1:C73"/>
  <sheetViews>
    <sheetView tabSelected="1" workbookViewId="0">
      <pane ySplit="1" topLeftCell="A2" activePane="bottomLeft" state="frozen"/>
      <selection pane="bottomLeft" activeCell="B1" sqref="B1"/>
    </sheetView>
  </sheetViews>
  <sheetFormatPr defaultRowHeight="14.4" x14ac:dyDescent="0.3"/>
  <cols>
    <col min="1" max="1" width="19.33203125" customWidth="1"/>
    <col min="2" max="2" width="14.6640625" customWidth="1"/>
    <col min="3" max="3" width="44.6640625" customWidth="1"/>
    <col min="4" max="4" width="8.88671875" customWidth="1"/>
  </cols>
  <sheetData>
    <row r="1" spans="1:3" ht="96" customHeight="1" x14ac:dyDescent="0.3">
      <c r="A1" s="31" t="s">
        <v>0</v>
      </c>
      <c r="B1" s="31" t="s">
        <v>46</v>
      </c>
      <c r="C1" s="30" t="s">
        <v>47</v>
      </c>
    </row>
    <row r="2" spans="1:3" ht="15" customHeight="1" x14ac:dyDescent="0.3">
      <c r="A2" s="37" t="s">
        <v>41</v>
      </c>
      <c r="B2" s="40" t="s">
        <v>45</v>
      </c>
      <c r="C2" s="33" t="s">
        <v>49</v>
      </c>
    </row>
    <row r="3" spans="1:3" x14ac:dyDescent="0.3">
      <c r="A3" s="37"/>
      <c r="B3" s="41"/>
      <c r="C3" s="33" t="s">
        <v>52</v>
      </c>
    </row>
    <row r="4" spans="1:3" x14ac:dyDescent="0.3">
      <c r="A4" s="37"/>
      <c r="B4" s="41"/>
      <c r="C4" s="33" t="s">
        <v>50</v>
      </c>
    </row>
    <row r="5" spans="1:3" x14ac:dyDescent="0.3">
      <c r="A5" s="37"/>
      <c r="B5" s="41"/>
      <c r="C5" s="33" t="s">
        <v>51</v>
      </c>
    </row>
    <row r="6" spans="1:3" x14ac:dyDescent="0.3">
      <c r="A6" s="37"/>
      <c r="B6" s="41"/>
      <c r="C6" s="33" t="s">
        <v>53</v>
      </c>
    </row>
    <row r="7" spans="1:3" x14ac:dyDescent="0.3">
      <c r="A7" s="37"/>
      <c r="B7" s="41"/>
      <c r="C7" s="33" t="s">
        <v>54</v>
      </c>
    </row>
    <row r="8" spans="1:3" x14ac:dyDescent="0.3">
      <c r="A8" s="37"/>
      <c r="B8" s="41"/>
      <c r="C8" s="33" t="s">
        <v>55</v>
      </c>
    </row>
    <row r="9" spans="1:3" x14ac:dyDescent="0.3">
      <c r="A9" s="37"/>
      <c r="B9" s="41"/>
      <c r="C9" s="33" t="s">
        <v>56</v>
      </c>
    </row>
    <row r="10" spans="1:3" x14ac:dyDescent="0.3">
      <c r="A10" s="37"/>
      <c r="B10" s="41"/>
      <c r="C10" s="33" t="s">
        <v>57</v>
      </c>
    </row>
    <row r="11" spans="1:3" x14ac:dyDescent="0.3">
      <c r="A11" s="37"/>
      <c r="B11" s="41"/>
      <c r="C11" s="33" t="s">
        <v>58</v>
      </c>
    </row>
    <row r="12" spans="1:3" x14ac:dyDescent="0.3">
      <c r="A12" s="37"/>
      <c r="B12" s="41"/>
      <c r="C12" s="33" t="s">
        <v>59</v>
      </c>
    </row>
    <row r="13" spans="1:3" x14ac:dyDescent="0.3">
      <c r="A13" s="37"/>
      <c r="B13" s="41"/>
      <c r="C13" s="33" t="s">
        <v>60</v>
      </c>
    </row>
    <row r="14" spans="1:3" x14ac:dyDescent="0.3">
      <c r="A14" s="37"/>
      <c r="B14" s="41"/>
      <c r="C14" s="33" t="s">
        <v>61</v>
      </c>
    </row>
    <row r="15" spans="1:3" x14ac:dyDescent="0.3">
      <c r="A15" s="37"/>
      <c r="B15" s="41"/>
      <c r="C15" s="33" t="s">
        <v>62</v>
      </c>
    </row>
    <row r="16" spans="1:3" x14ac:dyDescent="0.3">
      <c r="A16" s="37"/>
      <c r="B16" s="41"/>
      <c r="C16" s="33" t="s">
        <v>63</v>
      </c>
    </row>
    <row r="17" spans="1:3" x14ac:dyDescent="0.3">
      <c r="A17" s="37"/>
      <c r="B17" s="41"/>
      <c r="C17" s="33" t="s">
        <v>64</v>
      </c>
    </row>
    <row r="18" spans="1:3" x14ac:dyDescent="0.3">
      <c r="A18" s="37"/>
      <c r="B18" s="41"/>
      <c r="C18" s="33" t="s">
        <v>65</v>
      </c>
    </row>
    <row r="19" spans="1:3" x14ac:dyDescent="0.3">
      <c r="A19" s="37"/>
      <c r="B19" s="41"/>
      <c r="C19" s="33" t="s">
        <v>66</v>
      </c>
    </row>
    <row r="20" spans="1:3" x14ac:dyDescent="0.3">
      <c r="A20" s="37"/>
      <c r="B20" s="41"/>
      <c r="C20" s="33" t="s">
        <v>67</v>
      </c>
    </row>
    <row r="21" spans="1:3" x14ac:dyDescent="0.3">
      <c r="A21" s="37"/>
      <c r="B21" s="41"/>
      <c r="C21" s="33" t="s">
        <v>68</v>
      </c>
    </row>
    <row r="22" spans="1:3" x14ac:dyDescent="0.3">
      <c r="A22" s="37"/>
      <c r="B22" s="41"/>
      <c r="C22" s="33" t="s">
        <v>69</v>
      </c>
    </row>
    <row r="23" spans="1:3" x14ac:dyDescent="0.3">
      <c r="A23" s="37"/>
      <c r="B23" s="41"/>
      <c r="C23" s="33" t="s">
        <v>70</v>
      </c>
    </row>
    <row r="24" spans="1:3" x14ac:dyDescent="0.3">
      <c r="A24" s="37"/>
      <c r="B24" s="41"/>
      <c r="C24" s="33" t="s">
        <v>71</v>
      </c>
    </row>
    <row r="25" spans="1:3" x14ac:dyDescent="0.3">
      <c r="A25" s="37"/>
      <c r="B25" s="41"/>
      <c r="C25" s="33" t="s">
        <v>72</v>
      </c>
    </row>
    <row r="26" spans="1:3" x14ac:dyDescent="0.3">
      <c r="A26" s="37"/>
      <c r="B26" s="41"/>
      <c r="C26" s="33" t="s">
        <v>73</v>
      </c>
    </row>
    <row r="27" spans="1:3" x14ac:dyDescent="0.3">
      <c r="A27" s="37"/>
      <c r="B27" s="41"/>
      <c r="C27" s="33" t="s">
        <v>74</v>
      </c>
    </row>
    <row r="28" spans="1:3" x14ac:dyDescent="0.3">
      <c r="A28" s="37"/>
      <c r="B28" s="41"/>
      <c r="C28" s="33" t="s">
        <v>75</v>
      </c>
    </row>
    <row r="29" spans="1:3" x14ac:dyDescent="0.3">
      <c r="A29" s="37"/>
      <c r="B29" s="41"/>
      <c r="C29" s="33" t="s">
        <v>76</v>
      </c>
    </row>
    <row r="30" spans="1:3" x14ac:dyDescent="0.3">
      <c r="A30" s="37"/>
      <c r="B30" s="41"/>
      <c r="C30" s="33" t="s">
        <v>77</v>
      </c>
    </row>
    <row r="31" spans="1:3" x14ac:dyDescent="0.3">
      <c r="A31" s="37"/>
      <c r="B31" s="41"/>
      <c r="C31" s="33" t="s">
        <v>78</v>
      </c>
    </row>
    <row r="32" spans="1:3" x14ac:dyDescent="0.3">
      <c r="A32" s="37"/>
      <c r="B32" s="41"/>
      <c r="C32" s="33" t="s">
        <v>79</v>
      </c>
    </row>
    <row r="33" spans="1:3" x14ac:dyDescent="0.3">
      <c r="A33" s="37"/>
      <c r="B33" s="41"/>
      <c r="C33" s="33" t="s">
        <v>80</v>
      </c>
    </row>
    <row r="34" spans="1:3" ht="18.75" customHeight="1" x14ac:dyDescent="0.3">
      <c r="A34" s="37"/>
      <c r="B34" s="41"/>
      <c r="C34" s="33" t="s">
        <v>81</v>
      </c>
    </row>
    <row r="35" spans="1:3" ht="18.75" customHeight="1" x14ac:dyDescent="0.3">
      <c r="A35" s="37"/>
      <c r="B35" s="41"/>
      <c r="C35" s="33" t="s">
        <v>82</v>
      </c>
    </row>
    <row r="36" spans="1:3" ht="18.75" customHeight="1" x14ac:dyDescent="0.3">
      <c r="A36" s="37"/>
      <c r="B36" s="41"/>
      <c r="C36" s="33" t="s">
        <v>83</v>
      </c>
    </row>
    <row r="37" spans="1:3" ht="18.75" customHeight="1" x14ac:dyDescent="0.3">
      <c r="A37" s="37"/>
      <c r="B37" s="41"/>
      <c r="C37" s="33" t="s">
        <v>84</v>
      </c>
    </row>
    <row r="38" spans="1:3" ht="15" customHeight="1" x14ac:dyDescent="0.3">
      <c r="A38" s="38" t="s">
        <v>41</v>
      </c>
      <c r="B38" s="34" t="s">
        <v>48</v>
      </c>
      <c r="C38" s="32" t="s">
        <v>85</v>
      </c>
    </row>
    <row r="39" spans="1:3" x14ac:dyDescent="0.3">
      <c r="A39" s="38"/>
      <c r="B39" s="35"/>
      <c r="C39" s="33" t="s">
        <v>86</v>
      </c>
    </row>
    <row r="40" spans="1:3" x14ac:dyDescent="0.3">
      <c r="A40" s="38"/>
      <c r="B40" s="35"/>
      <c r="C40" s="33" t="s">
        <v>87</v>
      </c>
    </row>
    <row r="41" spans="1:3" x14ac:dyDescent="0.3">
      <c r="A41" s="38"/>
      <c r="B41" s="35"/>
      <c r="C41" s="33" t="s">
        <v>88</v>
      </c>
    </row>
    <row r="42" spans="1:3" x14ac:dyDescent="0.3">
      <c r="A42" s="38"/>
      <c r="B42" s="35"/>
      <c r="C42" s="33" t="s">
        <v>81</v>
      </c>
    </row>
    <row r="43" spans="1:3" x14ac:dyDescent="0.3">
      <c r="A43" s="38"/>
      <c r="B43" s="35"/>
      <c r="C43" s="33" t="s">
        <v>89</v>
      </c>
    </row>
    <row r="44" spans="1:3" x14ac:dyDescent="0.3">
      <c r="A44" s="38"/>
      <c r="B44" s="35"/>
      <c r="C44" s="33" t="s">
        <v>71</v>
      </c>
    </row>
    <row r="45" spans="1:3" x14ac:dyDescent="0.3">
      <c r="A45" s="38"/>
      <c r="B45" s="35"/>
      <c r="C45" s="33" t="s">
        <v>70</v>
      </c>
    </row>
    <row r="46" spans="1:3" x14ac:dyDescent="0.3">
      <c r="A46" s="38"/>
      <c r="B46" s="35"/>
      <c r="C46" s="33" t="s">
        <v>61</v>
      </c>
    </row>
    <row r="47" spans="1:3" x14ac:dyDescent="0.3">
      <c r="A47" s="38"/>
      <c r="B47" s="35"/>
      <c r="C47" s="33" t="s">
        <v>69</v>
      </c>
    </row>
    <row r="48" spans="1:3" x14ac:dyDescent="0.3">
      <c r="A48" s="38"/>
      <c r="B48" s="35"/>
      <c r="C48" s="33" t="s">
        <v>51</v>
      </c>
    </row>
    <row r="49" spans="1:3" x14ac:dyDescent="0.3">
      <c r="A49" s="38"/>
      <c r="B49" s="35"/>
      <c r="C49" s="33" t="s">
        <v>58</v>
      </c>
    </row>
    <row r="50" spans="1:3" x14ac:dyDescent="0.3">
      <c r="A50" s="38"/>
      <c r="B50" s="35"/>
      <c r="C50" s="33" t="s">
        <v>90</v>
      </c>
    </row>
    <row r="51" spans="1:3" x14ac:dyDescent="0.3">
      <c r="A51" s="38"/>
      <c r="B51" s="35"/>
      <c r="C51" s="33" t="s">
        <v>91</v>
      </c>
    </row>
    <row r="52" spans="1:3" x14ac:dyDescent="0.3">
      <c r="A52" s="38"/>
      <c r="B52" s="35"/>
      <c r="C52" s="33" t="s">
        <v>53</v>
      </c>
    </row>
    <row r="53" spans="1:3" x14ac:dyDescent="0.3">
      <c r="A53" s="38"/>
      <c r="B53" s="35"/>
      <c r="C53" s="33" t="s">
        <v>54</v>
      </c>
    </row>
    <row r="54" spans="1:3" x14ac:dyDescent="0.3">
      <c r="A54" s="38"/>
      <c r="B54" s="35"/>
      <c r="C54" s="33" t="s">
        <v>92</v>
      </c>
    </row>
    <row r="55" spans="1:3" x14ac:dyDescent="0.3">
      <c r="A55" s="38"/>
      <c r="B55" s="35"/>
      <c r="C55" s="33" t="s">
        <v>93</v>
      </c>
    </row>
    <row r="56" spans="1:3" x14ac:dyDescent="0.3">
      <c r="A56" s="38"/>
      <c r="B56" s="35"/>
      <c r="C56" s="33" t="s">
        <v>74</v>
      </c>
    </row>
    <row r="57" spans="1:3" x14ac:dyDescent="0.3">
      <c r="A57" s="38"/>
      <c r="B57" s="35"/>
      <c r="C57" s="33" t="s">
        <v>59</v>
      </c>
    </row>
    <row r="58" spans="1:3" x14ac:dyDescent="0.3">
      <c r="A58" s="38"/>
      <c r="B58" s="35"/>
      <c r="C58" s="33" t="s">
        <v>82</v>
      </c>
    </row>
    <row r="59" spans="1:3" x14ac:dyDescent="0.3">
      <c r="A59" s="38"/>
      <c r="B59" s="35"/>
      <c r="C59" s="33" t="s">
        <v>73</v>
      </c>
    </row>
    <row r="60" spans="1:3" x14ac:dyDescent="0.3">
      <c r="A60" s="38"/>
      <c r="B60" s="35"/>
      <c r="C60" s="33" t="s">
        <v>94</v>
      </c>
    </row>
    <row r="61" spans="1:3" x14ac:dyDescent="0.3">
      <c r="A61" s="38"/>
      <c r="B61" s="35"/>
      <c r="C61" s="33" t="s">
        <v>95</v>
      </c>
    </row>
    <row r="62" spans="1:3" x14ac:dyDescent="0.3">
      <c r="A62" s="38"/>
      <c r="B62" s="35"/>
      <c r="C62" s="33" t="s">
        <v>96</v>
      </c>
    </row>
    <row r="63" spans="1:3" x14ac:dyDescent="0.3">
      <c r="A63" s="38"/>
      <c r="B63" s="35"/>
      <c r="C63" s="33" t="s">
        <v>97</v>
      </c>
    </row>
    <row r="64" spans="1:3" x14ac:dyDescent="0.3">
      <c r="A64" s="38"/>
      <c r="B64" s="35"/>
      <c r="C64" s="33" t="s">
        <v>98</v>
      </c>
    </row>
    <row r="65" spans="1:3" x14ac:dyDescent="0.3">
      <c r="A65" s="38"/>
      <c r="B65" s="35"/>
      <c r="C65" s="33" t="s">
        <v>79</v>
      </c>
    </row>
    <row r="66" spans="1:3" x14ac:dyDescent="0.3">
      <c r="A66" s="38"/>
      <c r="B66" s="35"/>
      <c r="C66" s="33" t="s">
        <v>83</v>
      </c>
    </row>
    <row r="67" spans="1:3" x14ac:dyDescent="0.3">
      <c r="A67" s="38"/>
      <c r="B67" s="35"/>
      <c r="C67" s="33" t="s">
        <v>57</v>
      </c>
    </row>
    <row r="68" spans="1:3" x14ac:dyDescent="0.3">
      <c r="A68" s="38"/>
      <c r="B68" s="35"/>
      <c r="C68" s="33" t="s">
        <v>78</v>
      </c>
    </row>
    <row r="69" spans="1:3" x14ac:dyDescent="0.3">
      <c r="A69" s="38"/>
      <c r="B69" s="35"/>
      <c r="C69" s="33" t="s">
        <v>77</v>
      </c>
    </row>
    <row r="70" spans="1:3" ht="18.75" customHeight="1" x14ac:dyDescent="0.3">
      <c r="A70" s="38"/>
      <c r="B70" s="35"/>
      <c r="C70" s="33" t="s">
        <v>76</v>
      </c>
    </row>
    <row r="71" spans="1:3" ht="18.75" customHeight="1" x14ac:dyDescent="0.3">
      <c r="A71" s="38"/>
      <c r="B71" s="35"/>
      <c r="C71" s="33" t="s">
        <v>64</v>
      </c>
    </row>
    <row r="72" spans="1:3" ht="18.75" customHeight="1" x14ac:dyDescent="0.3">
      <c r="A72" s="38"/>
      <c r="B72" s="35"/>
      <c r="C72" s="33" t="s">
        <v>99</v>
      </c>
    </row>
    <row r="73" spans="1:3" ht="18.75" customHeight="1" x14ac:dyDescent="0.3">
      <c r="A73" s="39"/>
      <c r="B73" s="36"/>
      <c r="C73" s="33" t="s">
        <v>100</v>
      </c>
    </row>
  </sheetData>
  <mergeCells count="4">
    <mergeCell ref="B38:B73"/>
    <mergeCell ref="A2:A37"/>
    <mergeCell ref="A38:A73"/>
    <mergeCell ref="B2:B37"/>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3C0C-551D-488C-A5C6-E787736AABCF}">
  <sheetPr>
    <pageSetUpPr fitToPage="1"/>
  </sheetPr>
  <dimension ref="A1:H45"/>
  <sheetViews>
    <sheetView zoomScale="110" zoomScaleNormal="110" workbookViewId="0">
      <pane ySplit="1" topLeftCell="A2" activePane="bottomLeft" state="frozen"/>
      <selection pane="bottomLeft" sqref="A1:G45"/>
    </sheetView>
  </sheetViews>
  <sheetFormatPr defaultColWidth="9.109375" defaultRowHeight="14.4" x14ac:dyDescent="0.3"/>
  <cols>
    <col min="1" max="1" width="17.109375" style="13" customWidth="1"/>
    <col min="2" max="2" width="49.109375" style="14" customWidth="1"/>
    <col min="3" max="3" width="9.6640625" style="15" customWidth="1"/>
    <col min="4" max="4" width="10.109375" style="13" customWidth="1"/>
    <col min="5" max="5" width="73.44140625" style="13" customWidth="1"/>
    <col min="6" max="7" width="16.44140625" style="13" customWidth="1"/>
    <col min="8" max="8" width="16.44140625" style="13" hidden="1" customWidth="1"/>
  </cols>
  <sheetData>
    <row r="1" spans="1:8" ht="50.25" customHeight="1" thickBot="1" x14ac:dyDescent="0.35">
      <c r="A1" s="8" t="s">
        <v>4</v>
      </c>
      <c r="B1" s="9" t="s">
        <v>0</v>
      </c>
      <c r="C1" s="11" t="s">
        <v>5</v>
      </c>
      <c r="D1" s="10" t="s">
        <v>1</v>
      </c>
      <c r="E1" s="9" t="s">
        <v>8</v>
      </c>
      <c r="F1" s="10" t="s">
        <v>9</v>
      </c>
      <c r="G1" s="10" t="s">
        <v>10</v>
      </c>
      <c r="H1" s="18" t="s">
        <v>22</v>
      </c>
    </row>
    <row r="2" spans="1:8" s="12" customFormat="1" ht="15" hidden="1" customHeight="1" x14ac:dyDescent="0.3">
      <c r="A2" s="57" t="s">
        <v>3</v>
      </c>
      <c r="B2" s="60" t="s">
        <v>18</v>
      </c>
      <c r="C2" s="63"/>
      <c r="D2" s="63"/>
      <c r="E2" s="20" t="s">
        <v>19</v>
      </c>
      <c r="F2" s="16">
        <v>155622.73276904476</v>
      </c>
      <c r="G2" s="45">
        <v>389056.83192261186</v>
      </c>
      <c r="H2" s="42">
        <v>2574000</v>
      </c>
    </row>
    <row r="3" spans="1:8" s="12" customFormat="1" ht="15" hidden="1" customHeight="1" x14ac:dyDescent="0.3">
      <c r="A3" s="58"/>
      <c r="B3" s="61"/>
      <c r="C3" s="64"/>
      <c r="D3" s="64"/>
      <c r="E3" s="21" t="s">
        <v>20</v>
      </c>
      <c r="F3" s="17">
        <v>77811.366384522378</v>
      </c>
      <c r="G3" s="46"/>
      <c r="H3" s="43"/>
    </row>
    <row r="4" spans="1:8" s="12" customFormat="1" ht="15" hidden="1" customHeight="1" thickBot="1" x14ac:dyDescent="0.35">
      <c r="A4" s="59"/>
      <c r="B4" s="62"/>
      <c r="C4" s="65"/>
      <c r="D4" s="65"/>
      <c r="E4" s="22" t="s">
        <v>21</v>
      </c>
      <c r="F4" s="19">
        <v>155622.73276904476</v>
      </c>
      <c r="G4" s="47"/>
      <c r="H4" s="43"/>
    </row>
    <row r="5" spans="1:8" s="12" customFormat="1" ht="15" hidden="1" customHeight="1" x14ac:dyDescent="0.3">
      <c r="A5" s="48" t="s">
        <v>3</v>
      </c>
      <c r="B5" s="51" t="s">
        <v>2</v>
      </c>
      <c r="C5" s="54" t="s">
        <v>6</v>
      </c>
      <c r="D5" s="54" t="s">
        <v>7</v>
      </c>
      <c r="E5" s="20" t="s">
        <v>11</v>
      </c>
      <c r="F5" s="16">
        <v>62249.093107617904</v>
      </c>
      <c r="G5" s="45">
        <v>2184943.1680773883</v>
      </c>
      <c r="H5" s="43"/>
    </row>
    <row r="6" spans="1:8" s="12" customFormat="1" ht="15" hidden="1" customHeight="1" x14ac:dyDescent="0.3">
      <c r="A6" s="49"/>
      <c r="B6" s="52"/>
      <c r="C6" s="55"/>
      <c r="D6" s="55"/>
      <c r="E6" s="21" t="s">
        <v>12</v>
      </c>
      <c r="F6" s="17">
        <f>373494.558645707+49799.2744860943</f>
        <v>423293.83313180128</v>
      </c>
      <c r="G6" s="46"/>
      <c r="H6" s="43"/>
    </row>
    <row r="7" spans="1:8" s="12" customFormat="1" ht="15" hidden="1" customHeight="1" x14ac:dyDescent="0.3">
      <c r="A7" s="49"/>
      <c r="B7" s="52"/>
      <c r="C7" s="55"/>
      <c r="D7" s="55"/>
      <c r="E7" s="21" t="s">
        <v>13</v>
      </c>
      <c r="F7" s="17">
        <v>186747.27932285372</v>
      </c>
      <c r="G7" s="46"/>
      <c r="H7" s="43"/>
    </row>
    <row r="8" spans="1:8" s="12" customFormat="1" ht="15" hidden="1" customHeight="1" x14ac:dyDescent="0.3">
      <c r="A8" s="49"/>
      <c r="B8" s="52"/>
      <c r="C8" s="55"/>
      <c r="D8" s="55"/>
      <c r="E8" s="21" t="s">
        <v>14</v>
      </c>
      <c r="F8" s="17">
        <v>62249.093107617904</v>
      </c>
      <c r="G8" s="46"/>
      <c r="H8" s="43"/>
    </row>
    <row r="9" spans="1:8" s="12" customFormat="1" ht="15" hidden="1" customHeight="1" x14ac:dyDescent="0.3">
      <c r="A9" s="49"/>
      <c r="B9" s="52"/>
      <c r="C9" s="55"/>
      <c r="D9" s="55"/>
      <c r="E9" s="21" t="s">
        <v>15</v>
      </c>
      <c r="F9" s="17">
        <v>373494.55864570744</v>
      </c>
      <c r="G9" s="46"/>
      <c r="H9" s="43"/>
    </row>
    <row r="10" spans="1:8" s="12" customFormat="1" ht="15" hidden="1" customHeight="1" x14ac:dyDescent="0.3">
      <c r="A10" s="49"/>
      <c r="B10" s="52"/>
      <c r="C10" s="55"/>
      <c r="D10" s="55"/>
      <c r="E10" s="21" t="s">
        <v>16</v>
      </c>
      <c r="F10" s="17">
        <v>80923.821039903269</v>
      </c>
      <c r="G10" s="46"/>
      <c r="H10" s="43"/>
    </row>
    <row r="11" spans="1:8" s="12" customFormat="1" ht="15" hidden="1" customHeight="1" x14ac:dyDescent="0.3">
      <c r="A11" s="49"/>
      <c r="B11" s="52"/>
      <c r="C11" s="55"/>
      <c r="D11" s="55"/>
      <c r="E11" s="21" t="s">
        <v>17</v>
      </c>
      <c r="F11" s="17">
        <v>373494.55864570744</v>
      </c>
      <c r="G11" s="46"/>
      <c r="H11" s="43"/>
    </row>
    <row r="12" spans="1:8" s="12" customFormat="1" ht="15" hidden="1" customHeight="1" x14ac:dyDescent="0.3">
      <c r="A12" s="49"/>
      <c r="B12" s="52"/>
      <c r="C12" s="55"/>
      <c r="D12" s="55"/>
      <c r="E12" s="21" t="s">
        <v>23</v>
      </c>
      <c r="F12" s="17">
        <v>37349.455864570744</v>
      </c>
      <c r="G12" s="46"/>
      <c r="H12" s="43"/>
    </row>
    <row r="13" spans="1:8" s="12" customFormat="1" ht="15" hidden="1" customHeight="1" x14ac:dyDescent="0.3">
      <c r="A13" s="49"/>
      <c r="B13" s="52"/>
      <c r="C13" s="55"/>
      <c r="D13" s="55"/>
      <c r="E13" s="21" t="s">
        <v>24</v>
      </c>
      <c r="F13" s="17">
        <v>248996.37243047162</v>
      </c>
      <c r="G13" s="46"/>
      <c r="H13" s="43"/>
    </row>
    <row r="14" spans="1:8" s="12" customFormat="1" ht="15" hidden="1" customHeight="1" x14ac:dyDescent="0.3">
      <c r="A14" s="49"/>
      <c r="B14" s="52"/>
      <c r="C14" s="55"/>
      <c r="D14" s="55"/>
      <c r="E14" s="21" t="s">
        <v>25</v>
      </c>
      <c r="F14" s="17">
        <v>280120.91898428055</v>
      </c>
      <c r="G14" s="46"/>
      <c r="H14" s="43"/>
    </row>
    <row r="15" spans="1:8" s="12" customFormat="1" ht="30.75" hidden="1" customHeight="1" thickBot="1" x14ac:dyDescent="0.35">
      <c r="A15" s="50"/>
      <c r="B15" s="53"/>
      <c r="C15" s="56"/>
      <c r="D15" s="56"/>
      <c r="E15" s="23" t="s">
        <v>26</v>
      </c>
      <c r="F15" s="19">
        <v>56024.183796856109</v>
      </c>
      <c r="G15" s="47"/>
      <c r="H15" s="44"/>
    </row>
    <row r="16" spans="1:8" s="12" customFormat="1" ht="15" hidden="1" customHeight="1" x14ac:dyDescent="0.3">
      <c r="A16" s="2"/>
      <c r="B16" s="2"/>
      <c r="C16" s="4"/>
      <c r="D16" s="3"/>
      <c r="E16" s="5"/>
      <c r="F16" s="5"/>
      <c r="G16" s="5"/>
      <c r="H16" s="5"/>
    </row>
    <row r="17" spans="1:8" s="12" customFormat="1" ht="15" hidden="1" customHeight="1" thickBot="1" x14ac:dyDescent="0.35">
      <c r="A17" s="2"/>
      <c r="B17" s="2"/>
      <c r="C17" s="4"/>
      <c r="D17" s="3"/>
      <c r="E17" s="5"/>
      <c r="F17" s="5"/>
      <c r="G17" s="5"/>
      <c r="H17" s="5"/>
    </row>
    <row r="18" spans="1:8" hidden="1" x14ac:dyDescent="0.3">
      <c r="A18" s="57" t="s">
        <v>3</v>
      </c>
      <c r="B18" s="60" t="s">
        <v>18</v>
      </c>
      <c r="C18" s="63"/>
      <c r="D18" s="63"/>
      <c r="E18" s="6" t="s">
        <v>19</v>
      </c>
      <c r="F18" s="16">
        <v>155622.73276904476</v>
      </c>
      <c r="G18" s="76">
        <v>389056.83192261186</v>
      </c>
      <c r="H18" s="5"/>
    </row>
    <row r="19" spans="1:8" hidden="1" x14ac:dyDescent="0.3">
      <c r="A19" s="58"/>
      <c r="B19" s="61"/>
      <c r="C19" s="64"/>
      <c r="D19" s="64"/>
      <c r="E19" s="1" t="s">
        <v>20</v>
      </c>
      <c r="F19" s="17">
        <v>77811.366384522378</v>
      </c>
      <c r="G19" s="76"/>
      <c r="H19" s="5"/>
    </row>
    <row r="20" spans="1:8" ht="15" hidden="1" thickBot="1" x14ac:dyDescent="0.35">
      <c r="A20" s="68"/>
      <c r="B20" s="66"/>
      <c r="C20" s="69"/>
      <c r="D20" s="69"/>
      <c r="E20" s="7" t="s">
        <v>21</v>
      </c>
      <c r="F20" s="19">
        <v>155622.73276904476</v>
      </c>
      <c r="G20" s="76"/>
      <c r="H20" s="5"/>
    </row>
    <row r="21" spans="1:8" ht="15" hidden="1" customHeight="1" x14ac:dyDescent="0.3">
      <c r="A21" s="73" t="s">
        <v>3</v>
      </c>
      <c r="B21" s="66" t="s">
        <v>34</v>
      </c>
      <c r="C21" s="71"/>
      <c r="D21" s="70"/>
      <c r="E21" s="6" t="s">
        <v>11</v>
      </c>
      <c r="F21" s="16">
        <v>62249.093107617904</v>
      </c>
      <c r="G21" s="70"/>
    </row>
    <row r="22" spans="1:8" ht="15" hidden="1" customHeight="1" x14ac:dyDescent="0.3">
      <c r="A22" s="74"/>
      <c r="B22" s="72"/>
      <c r="C22" s="71"/>
      <c r="D22" s="70"/>
      <c r="E22" s="1" t="s">
        <v>27</v>
      </c>
      <c r="F22" s="17">
        <v>62249.093107617904</v>
      </c>
      <c r="G22" s="70"/>
    </row>
    <row r="23" spans="1:8" ht="15.75" hidden="1" customHeight="1" x14ac:dyDescent="0.3">
      <c r="A23" s="74"/>
      <c r="B23" s="72"/>
      <c r="C23" s="71"/>
      <c r="D23" s="70"/>
      <c r="E23" s="1" t="s">
        <v>28</v>
      </c>
      <c r="F23" s="17">
        <v>80923.821039903269</v>
      </c>
      <c r="G23" s="70"/>
    </row>
    <row r="24" spans="1:8" ht="15" hidden="1" customHeight="1" x14ac:dyDescent="0.3">
      <c r="A24" s="75"/>
      <c r="B24" s="67"/>
      <c r="C24" s="71"/>
      <c r="D24" s="70"/>
      <c r="E24" s="1" t="s">
        <v>33</v>
      </c>
      <c r="F24" s="17">
        <v>280120.91898428055</v>
      </c>
      <c r="G24" s="70"/>
    </row>
    <row r="25" spans="1:8" ht="15" hidden="1" customHeight="1" x14ac:dyDescent="0.3">
      <c r="A25" s="73" t="s">
        <v>3</v>
      </c>
      <c r="B25" s="66" t="s">
        <v>35</v>
      </c>
      <c r="C25" s="71"/>
      <c r="D25" s="70"/>
      <c r="E25" s="1" t="s">
        <v>29</v>
      </c>
      <c r="F25" s="24">
        <v>373494.55864570744</v>
      </c>
      <c r="G25" s="70"/>
    </row>
    <row r="26" spans="1:8" ht="15.75" hidden="1" customHeight="1" x14ac:dyDescent="0.3">
      <c r="A26" s="74"/>
      <c r="B26" s="72"/>
      <c r="C26" s="71"/>
      <c r="D26" s="70"/>
      <c r="E26" s="1" t="s">
        <v>12</v>
      </c>
      <c r="F26" s="24">
        <f>373494.558645707+49799.2744860943</f>
        <v>423293.83313180128</v>
      </c>
      <c r="G26" s="70"/>
    </row>
    <row r="27" spans="1:8" ht="15" hidden="1" customHeight="1" x14ac:dyDescent="0.3">
      <c r="A27" s="74"/>
      <c r="B27" s="72"/>
      <c r="C27" s="71"/>
      <c r="D27" s="70"/>
      <c r="E27" s="1" t="s">
        <v>13</v>
      </c>
      <c r="F27" s="24">
        <f>186747.279322854+56024.1837968561</f>
        <v>242771.4631197101</v>
      </c>
      <c r="G27" s="70"/>
    </row>
    <row r="28" spans="1:8" ht="15" hidden="1" customHeight="1" x14ac:dyDescent="0.3">
      <c r="A28" s="75"/>
      <c r="B28" s="67"/>
      <c r="C28" s="71"/>
      <c r="D28" s="70"/>
      <c r="E28" s="1" t="s">
        <v>30</v>
      </c>
      <c r="F28" s="24">
        <v>373494.55864570744</v>
      </c>
      <c r="G28" s="70"/>
    </row>
    <row r="29" spans="1:8" ht="21" hidden="1" customHeight="1" x14ac:dyDescent="0.3">
      <c r="A29" s="73" t="s">
        <v>3</v>
      </c>
      <c r="B29" s="66" t="s">
        <v>36</v>
      </c>
      <c r="C29" s="71"/>
      <c r="D29" s="70"/>
      <c r="E29" s="1" t="s">
        <v>31</v>
      </c>
      <c r="F29" s="17">
        <v>37349.455864570744</v>
      </c>
      <c r="G29" s="70"/>
    </row>
    <row r="30" spans="1:8" ht="21.75" hidden="1" customHeight="1" x14ac:dyDescent="0.3">
      <c r="A30" s="75"/>
      <c r="B30" s="67"/>
      <c r="C30" s="71"/>
      <c r="D30" s="70"/>
      <c r="E30" s="1" t="s">
        <v>32</v>
      </c>
      <c r="F30" s="17">
        <v>248996.37243047162</v>
      </c>
      <c r="G30" s="70"/>
    </row>
    <row r="31" spans="1:8" ht="15" hidden="1" thickBot="1" x14ac:dyDescent="0.35"/>
    <row r="32" spans="1:8" ht="15" customHeight="1" x14ac:dyDescent="0.3">
      <c r="A32" s="80" t="s">
        <v>3</v>
      </c>
      <c r="B32" s="83" t="s">
        <v>18</v>
      </c>
      <c r="C32" s="87" t="s">
        <v>43</v>
      </c>
      <c r="D32" s="87" t="s">
        <v>44</v>
      </c>
      <c r="E32" s="6" t="s">
        <v>19</v>
      </c>
      <c r="F32" s="16">
        <v>155622.73276904476</v>
      </c>
      <c r="G32" s="76">
        <v>389056.83192261186</v>
      </c>
      <c r="H32" s="5"/>
    </row>
    <row r="33" spans="1:8" x14ac:dyDescent="0.3">
      <c r="A33" s="81"/>
      <c r="B33" s="84"/>
      <c r="C33" s="88"/>
      <c r="D33" s="88"/>
      <c r="E33" s="1" t="s">
        <v>20</v>
      </c>
      <c r="F33" s="17">
        <v>77811.366384522378</v>
      </c>
      <c r="G33" s="76"/>
      <c r="H33" s="5"/>
    </row>
    <row r="34" spans="1:8" ht="15" thickBot="1" x14ac:dyDescent="0.35">
      <c r="A34" s="82"/>
      <c r="B34" s="78"/>
      <c r="C34" s="88"/>
      <c r="D34" s="88"/>
      <c r="E34" s="7" t="s">
        <v>21</v>
      </c>
      <c r="F34" s="19">
        <v>155622.73276904476</v>
      </c>
      <c r="G34" s="76"/>
      <c r="H34" s="5"/>
    </row>
    <row r="35" spans="1:8" x14ac:dyDescent="0.3">
      <c r="A35" s="77" t="s">
        <v>3</v>
      </c>
      <c r="B35" s="78" t="s">
        <v>38</v>
      </c>
      <c r="C35" s="88"/>
      <c r="D35" s="88"/>
      <c r="E35" s="1" t="s">
        <v>11</v>
      </c>
      <c r="F35" s="25">
        <v>62249.093107617904</v>
      </c>
      <c r="G35" s="90">
        <f>SUM(F35:F36)</f>
        <v>485542.9262394192</v>
      </c>
    </row>
    <row r="36" spans="1:8" x14ac:dyDescent="0.3">
      <c r="A36" s="77"/>
      <c r="B36" s="79"/>
      <c r="C36" s="88"/>
      <c r="D36" s="88"/>
      <c r="E36" s="1" t="s">
        <v>12</v>
      </c>
      <c r="F36" s="25">
        <f>373494.558645707+49799.2744860943</f>
        <v>423293.83313180128</v>
      </c>
      <c r="G36" s="70"/>
    </row>
    <row r="37" spans="1:8" x14ac:dyDescent="0.3">
      <c r="A37" s="77" t="s">
        <v>3</v>
      </c>
      <c r="B37" s="78" t="s">
        <v>39</v>
      </c>
      <c r="C37" s="88"/>
      <c r="D37" s="88"/>
      <c r="E37" s="1" t="s">
        <v>27</v>
      </c>
      <c r="F37" s="25">
        <v>62249.093107617904</v>
      </c>
      <c r="G37" s="90">
        <f>SUM(F37:F38)</f>
        <v>435743.65175332536</v>
      </c>
    </row>
    <row r="38" spans="1:8" x14ac:dyDescent="0.3">
      <c r="A38" s="77"/>
      <c r="B38" s="79"/>
      <c r="C38" s="88"/>
      <c r="D38" s="88"/>
      <c r="E38" s="1" t="s">
        <v>29</v>
      </c>
      <c r="F38" s="25">
        <v>373494.55864570744</v>
      </c>
      <c r="G38" s="70"/>
    </row>
    <row r="39" spans="1:8" x14ac:dyDescent="0.3">
      <c r="A39" s="77" t="s">
        <v>3</v>
      </c>
      <c r="B39" s="78" t="s">
        <v>41</v>
      </c>
      <c r="C39" s="88"/>
      <c r="D39" s="88"/>
      <c r="E39" s="1" t="s">
        <v>28</v>
      </c>
      <c r="F39" s="25">
        <v>80923.821039903269</v>
      </c>
      <c r="G39" s="90">
        <f>SUM(F39:F40)</f>
        <v>454418.37968561071</v>
      </c>
    </row>
    <row r="40" spans="1:8" x14ac:dyDescent="0.3">
      <c r="A40" s="77"/>
      <c r="B40" s="79"/>
      <c r="C40" s="88"/>
      <c r="D40" s="88"/>
      <c r="E40" s="1" t="s">
        <v>30</v>
      </c>
      <c r="F40" s="25">
        <v>373494.55864570744</v>
      </c>
      <c r="G40" s="70"/>
    </row>
    <row r="41" spans="1:8" x14ac:dyDescent="0.3">
      <c r="A41" s="85" t="s">
        <v>3</v>
      </c>
      <c r="B41" s="78" t="s">
        <v>42</v>
      </c>
      <c r="C41" s="88"/>
      <c r="D41" s="88"/>
      <c r="E41" s="1" t="s">
        <v>37</v>
      </c>
      <c r="F41" s="26">
        <v>0</v>
      </c>
      <c r="G41" s="90">
        <f>SUM(F41:F42)</f>
        <v>242771.4631197101</v>
      </c>
    </row>
    <row r="42" spans="1:8" x14ac:dyDescent="0.3">
      <c r="A42" s="86"/>
      <c r="B42" s="79"/>
      <c r="C42" s="88"/>
      <c r="D42" s="88"/>
      <c r="E42" s="1" t="s">
        <v>13</v>
      </c>
      <c r="F42" s="25">
        <f>186747.279322854+56024.1837968561</f>
        <v>242771.4631197101</v>
      </c>
      <c r="G42" s="70"/>
    </row>
    <row r="43" spans="1:8" ht="18" x14ac:dyDescent="0.3">
      <c r="A43" s="28" t="s">
        <v>3</v>
      </c>
      <c r="B43" s="29" t="s">
        <v>40</v>
      </c>
      <c r="C43" s="88"/>
      <c r="D43" s="88"/>
      <c r="E43" s="1" t="s">
        <v>33</v>
      </c>
      <c r="F43" s="25">
        <v>280120.91898428055</v>
      </c>
      <c r="G43" s="27">
        <f>F43</f>
        <v>280120.91898428055</v>
      </c>
    </row>
    <row r="44" spans="1:8" ht="18.75" customHeight="1" x14ac:dyDescent="0.3">
      <c r="A44" s="85" t="s">
        <v>3</v>
      </c>
      <c r="B44" s="78" t="s">
        <v>36</v>
      </c>
      <c r="C44" s="88"/>
      <c r="D44" s="88"/>
      <c r="E44" s="1" t="s">
        <v>31</v>
      </c>
      <c r="F44" s="25">
        <v>37349.455864570744</v>
      </c>
      <c r="G44" s="90">
        <f>SUM(F44:F45)</f>
        <v>286345.82829504239</v>
      </c>
    </row>
    <row r="45" spans="1:8" ht="24.75" customHeight="1" x14ac:dyDescent="0.3">
      <c r="A45" s="86"/>
      <c r="B45" s="79"/>
      <c r="C45" s="89"/>
      <c r="D45" s="89"/>
      <c r="E45" s="1" t="s">
        <v>32</v>
      </c>
      <c r="F45" s="25">
        <v>248996.37243047162</v>
      </c>
      <c r="G45" s="70"/>
    </row>
  </sheetData>
  <autoFilter ref="A1:D1" xr:uid="{00000000-0009-0000-0000-000000000000}"/>
  <mergeCells count="51">
    <mergeCell ref="C32:C45"/>
    <mergeCell ref="D32:D45"/>
    <mergeCell ref="G44:G45"/>
    <mergeCell ref="G35:G36"/>
    <mergeCell ref="G37:G38"/>
    <mergeCell ref="G39:G40"/>
    <mergeCell ref="G41:G42"/>
    <mergeCell ref="A37:A38"/>
    <mergeCell ref="A39:A40"/>
    <mergeCell ref="A41:A42"/>
    <mergeCell ref="A44:A45"/>
    <mergeCell ref="B44:B45"/>
    <mergeCell ref="B37:B38"/>
    <mergeCell ref="B39:B40"/>
    <mergeCell ref="B41:B42"/>
    <mergeCell ref="G18:G20"/>
    <mergeCell ref="G21:G24"/>
    <mergeCell ref="G25:G28"/>
    <mergeCell ref="G29:G30"/>
    <mergeCell ref="A35:A36"/>
    <mergeCell ref="B35:B36"/>
    <mergeCell ref="A32:A34"/>
    <mergeCell ref="B32:B34"/>
    <mergeCell ref="G32:G34"/>
    <mergeCell ref="A25:A28"/>
    <mergeCell ref="A29:A30"/>
    <mergeCell ref="D25:D28"/>
    <mergeCell ref="C25:C28"/>
    <mergeCell ref="D29:D30"/>
    <mergeCell ref="C29:C30"/>
    <mergeCell ref="B25:B28"/>
    <mergeCell ref="B29:B30"/>
    <mergeCell ref="A18:A20"/>
    <mergeCell ref="B18:B20"/>
    <mergeCell ref="C18:C20"/>
    <mergeCell ref="D18:D20"/>
    <mergeCell ref="D21:D24"/>
    <mergeCell ref="C21:C24"/>
    <mergeCell ref="B21:B24"/>
    <mergeCell ref="A21:A24"/>
    <mergeCell ref="H2:H15"/>
    <mergeCell ref="G2:G4"/>
    <mergeCell ref="G5:G15"/>
    <mergeCell ref="A5:A15"/>
    <mergeCell ref="B5:B15"/>
    <mergeCell ref="C5:C15"/>
    <mergeCell ref="D5:D15"/>
    <mergeCell ref="A2:A4"/>
    <mergeCell ref="B2:B4"/>
    <mergeCell ref="C2:C4"/>
    <mergeCell ref="D2:D4"/>
  </mergeCells>
  <pageMargins left="0.7" right="0.7" top="0.75" bottom="0.75" header="0.3" footer="0.3"/>
  <pageSetup paperSize="9" scale="62"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Marija Mažol</cp:lastModifiedBy>
  <cp:lastPrinted>2022-12-20T05:11:21Z</cp:lastPrinted>
  <dcterms:created xsi:type="dcterms:W3CDTF">2020-01-17T00:08:57Z</dcterms:created>
  <dcterms:modified xsi:type="dcterms:W3CDTF">2022-12-20T05:11:46Z</dcterms:modified>
</cp:coreProperties>
</file>