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1\Users_Info_Bendras\Gamybinis\Skaiciuoti objektai 2022\Litgrid - Gudžiūnų TP\Galutinis pasiūlymas\"/>
    </mc:Choice>
  </mc:AlternateContent>
  <xr:revisionPtr revIDLastSave="0" documentId="13_ncr:1_{E4B860C4-CB8E-472D-953D-17F8DF0B21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DKŽ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D4" i="3"/>
  <c r="D13" i="3"/>
  <c r="D11" i="3"/>
  <c r="D8" i="3"/>
  <c r="D18" i="3" l="1"/>
  <c r="D20" i="3" s="1"/>
  <c r="D19" i="3" s="1"/>
</calcChain>
</file>

<file path=xl/sharedStrings.xml><?xml version="1.0" encoding="utf-8"?>
<sst xmlns="http://schemas.openxmlformats.org/spreadsheetml/2006/main" count="47" uniqueCount="39">
  <si>
    <t>Eil. Nr.</t>
  </si>
  <si>
    <t>Darbų pavadinimas</t>
  </si>
  <si>
    <t>Mato vnt.</t>
  </si>
  <si>
    <t>PVM, 21%</t>
  </si>
  <si>
    <t>Sustambintų darbų kiekių žiniaraštis</t>
  </si>
  <si>
    <t>Viso Eur be PVM</t>
  </si>
  <si>
    <t>Viso Eur su PVM</t>
  </si>
  <si>
    <t>Iš viso kaina Eur be PVM (projektiniam kiekiui)</t>
  </si>
  <si>
    <t>Elektros energijos apskaitos dalis</t>
  </si>
  <si>
    <t>Teleinformacijos surinkimo ir perdavimo dalis</t>
  </si>
  <si>
    <t>Kompleksinis telesignalų veikimo patikrinimas</t>
  </si>
  <si>
    <t>Galios ir kontrolinių kabelių montavimas</t>
  </si>
  <si>
    <t>1.2.</t>
  </si>
  <si>
    <t>RAA derinimo darbai</t>
  </si>
  <si>
    <t>4.1.</t>
  </si>
  <si>
    <t>1 kompl.</t>
  </si>
  <si>
    <t>Darbo projektas</t>
  </si>
  <si>
    <t>Elektrotechnikos dalis</t>
  </si>
  <si>
    <t>Relinės apsaugos ir automatikos dalis</t>
  </si>
  <si>
    <t>2.2.</t>
  </si>
  <si>
    <t>4.</t>
  </si>
  <si>
    <t>5.</t>
  </si>
  <si>
    <t>5.1.</t>
  </si>
  <si>
    <t>Kintamos srovės savų reikmių skydo montavimas</t>
  </si>
  <si>
    <t>1.3.</t>
  </si>
  <si>
    <t>1.</t>
  </si>
  <si>
    <t>2.</t>
  </si>
  <si>
    <t>2.1.</t>
  </si>
  <si>
    <t>3.</t>
  </si>
  <si>
    <t>3.1.</t>
  </si>
  <si>
    <t>Inžinerinių tinklų (Elektros tinklų, 110/35/10 kV Gudžiūnų TP), Kėdainių r. sav., Gudžiūnų sen., Gudžiūnų k., Krakių g. 2B rekonstravimo projektas</t>
  </si>
  <si>
    <t>Esamo ir naujai projektuojamo įžeminimo kontūro sujungimas ir matavimas</t>
  </si>
  <si>
    <t>1.1.</t>
  </si>
  <si>
    <t>3 kompl.</t>
  </si>
  <si>
    <t>-</t>
  </si>
  <si>
    <t>Papildomų kontaktų ir grandinių 110kV įrenginiams montavimas</t>
  </si>
  <si>
    <t xml:space="preserve">6. </t>
  </si>
  <si>
    <t>Konstrukcijų dalis</t>
  </si>
  <si>
    <t>Kintamos srovės savų reikmių skydo pamatų ir plieninių konstrukcijų montavimas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</si>
</sst>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theme="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1"/>
      <name val="Trebuchet MS"/>
      <family val="2"/>
      <charset val="186"/>
    </font>
    <font>
      <sz val="11"/>
      <name val="Trebuchet MS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tabSelected="1" workbookViewId="0">
      <pane ySplit="2" topLeftCell="A3" activePane="bottomLeft" state="frozen"/>
      <selection pane="bottomLeft" activeCell="D17" sqref="D17"/>
    </sheetView>
  </sheetViews>
  <sheetFormatPr defaultColWidth="9.109375" defaultRowHeight="14.4" x14ac:dyDescent="0.3"/>
  <cols>
    <col min="1" max="1" width="8.6640625" style="11" customWidth="1"/>
    <col min="2" max="2" width="45.88671875" style="4" customWidth="1"/>
    <col min="3" max="3" width="21.88671875" style="4" customWidth="1"/>
    <col min="4" max="4" width="16.88671875" style="4" customWidth="1"/>
    <col min="5" max="8" width="9.109375" customWidth="1"/>
    <col min="9" max="19" width="9.109375" style="4" customWidth="1"/>
    <col min="20" max="23" width="9.109375" style="3"/>
    <col min="24" max="24" width="9.109375" style="9"/>
    <col min="25" max="16384" width="9.109375" style="4"/>
  </cols>
  <sheetData>
    <row r="1" spans="1:23" ht="15" thickBot="1" x14ac:dyDescent="0.35">
      <c r="A1" s="26" t="s">
        <v>4</v>
      </c>
      <c r="B1" s="26"/>
      <c r="C1" s="26"/>
      <c r="D1" s="26"/>
      <c r="E1" s="13"/>
      <c r="F1" s="13"/>
      <c r="G1" s="13"/>
      <c r="H1" s="13"/>
      <c r="T1" s="2"/>
      <c r="U1" s="2"/>
      <c r="V1" s="2"/>
    </row>
    <row r="2" spans="1:23" ht="55.8" thickBot="1" x14ac:dyDescent="0.35">
      <c r="A2" s="1" t="s">
        <v>0</v>
      </c>
      <c r="B2" s="10" t="s">
        <v>1</v>
      </c>
      <c r="C2" s="10" t="s">
        <v>2</v>
      </c>
      <c r="D2" s="1" t="s">
        <v>7</v>
      </c>
      <c r="E2" s="13"/>
      <c r="F2" s="13"/>
      <c r="G2" s="13"/>
      <c r="H2" s="13"/>
      <c r="T2" s="2"/>
      <c r="U2" s="2"/>
      <c r="V2" s="2"/>
    </row>
    <row r="3" spans="1:23" ht="45.75" customHeight="1" x14ac:dyDescent="0.3">
      <c r="A3" s="21"/>
      <c r="B3" s="27" t="s">
        <v>30</v>
      </c>
      <c r="C3" s="28"/>
      <c r="D3" s="28"/>
      <c r="E3" s="13"/>
      <c r="F3" s="13"/>
      <c r="G3" s="13"/>
      <c r="H3" s="13"/>
      <c r="T3" s="2"/>
      <c r="U3" s="2"/>
      <c r="V3" s="2"/>
    </row>
    <row r="4" spans="1:23" ht="15.75" customHeight="1" x14ac:dyDescent="0.3">
      <c r="A4" s="20" t="s">
        <v>25</v>
      </c>
      <c r="B4" s="24" t="s">
        <v>17</v>
      </c>
      <c r="C4" s="25"/>
      <c r="D4" s="12">
        <f>+D5+D6+D7</f>
        <v>60000</v>
      </c>
      <c r="E4" s="13"/>
      <c r="F4" s="13"/>
      <c r="G4" s="13"/>
      <c r="H4" s="13"/>
    </row>
    <row r="5" spans="1:23" x14ac:dyDescent="0.3">
      <c r="A5" s="15" t="s">
        <v>32</v>
      </c>
      <c r="B5" s="16" t="s">
        <v>11</v>
      </c>
      <c r="C5" s="15" t="s">
        <v>15</v>
      </c>
      <c r="D5" s="17">
        <v>15000</v>
      </c>
      <c r="E5" s="14"/>
      <c r="F5" s="13"/>
      <c r="G5" s="13"/>
      <c r="H5" s="13"/>
      <c r="J5" s="5"/>
      <c r="K5" s="6"/>
      <c r="L5" s="6"/>
      <c r="M5" s="6"/>
      <c r="T5" s="2">
        <v>1</v>
      </c>
      <c r="U5" s="2">
        <v>3</v>
      </c>
      <c r="V5" s="2"/>
      <c r="W5" s="2"/>
    </row>
    <row r="6" spans="1:23" ht="31.8" customHeight="1" x14ac:dyDescent="0.3">
      <c r="A6" s="15" t="s">
        <v>12</v>
      </c>
      <c r="B6" s="16" t="s">
        <v>23</v>
      </c>
      <c r="C6" s="15" t="s">
        <v>15</v>
      </c>
      <c r="D6" s="17">
        <v>40000</v>
      </c>
      <c r="E6" s="14"/>
      <c r="F6" s="13"/>
      <c r="G6" s="13"/>
      <c r="H6" s="13"/>
      <c r="J6" s="5"/>
      <c r="K6" s="6"/>
      <c r="L6" s="6"/>
      <c r="M6" s="6"/>
      <c r="T6" s="2">
        <v>1</v>
      </c>
      <c r="U6" s="2">
        <v>3</v>
      </c>
      <c r="V6" s="2"/>
      <c r="W6" s="2"/>
    </row>
    <row r="7" spans="1:23" ht="28.8" x14ac:dyDescent="0.3">
      <c r="A7" s="15" t="s">
        <v>24</v>
      </c>
      <c r="B7" s="16" t="s">
        <v>31</v>
      </c>
      <c r="C7" s="15" t="s">
        <v>15</v>
      </c>
      <c r="D7" s="17">
        <v>5000</v>
      </c>
      <c r="E7" s="14"/>
      <c r="F7" s="13"/>
      <c r="G7" s="13"/>
      <c r="H7" s="13"/>
      <c r="T7" s="2">
        <v>1</v>
      </c>
      <c r="U7" s="2">
        <v>5</v>
      </c>
      <c r="V7" s="2"/>
      <c r="W7" s="2"/>
    </row>
    <row r="8" spans="1:23" x14ac:dyDescent="0.3">
      <c r="A8" s="15" t="s">
        <v>26</v>
      </c>
      <c r="B8" s="24" t="s">
        <v>18</v>
      </c>
      <c r="C8" s="25"/>
      <c r="D8" s="12">
        <f>D9+D10</f>
        <v>25000</v>
      </c>
      <c r="E8" s="14"/>
      <c r="F8" s="13"/>
      <c r="G8" s="13"/>
      <c r="H8" s="13"/>
      <c r="J8" s="5"/>
      <c r="K8" s="6"/>
      <c r="L8" s="6"/>
      <c r="M8" s="6"/>
      <c r="T8" s="2">
        <v>2</v>
      </c>
      <c r="U8" s="2"/>
      <c r="V8" s="2"/>
      <c r="W8" s="2"/>
    </row>
    <row r="9" spans="1:23" ht="28.8" x14ac:dyDescent="0.3">
      <c r="A9" s="15" t="s">
        <v>27</v>
      </c>
      <c r="B9" s="16" t="s">
        <v>35</v>
      </c>
      <c r="C9" s="15" t="s">
        <v>33</v>
      </c>
      <c r="D9" s="17">
        <v>10000</v>
      </c>
      <c r="E9" s="13"/>
      <c r="F9" s="13"/>
      <c r="G9" s="13"/>
      <c r="H9" s="13"/>
      <c r="J9" s="5"/>
      <c r="K9" s="6"/>
      <c r="L9" s="6"/>
      <c r="M9" s="6"/>
      <c r="T9" s="2">
        <v>2</v>
      </c>
      <c r="U9" s="2">
        <v>1</v>
      </c>
      <c r="V9" s="2"/>
      <c r="W9" s="2"/>
    </row>
    <row r="10" spans="1:23" x14ac:dyDescent="0.3">
      <c r="A10" s="15" t="s">
        <v>19</v>
      </c>
      <c r="B10" s="16" t="s">
        <v>13</v>
      </c>
      <c r="C10" s="15" t="s">
        <v>15</v>
      </c>
      <c r="D10" s="17">
        <v>15000</v>
      </c>
      <c r="E10" s="13"/>
      <c r="F10" s="13"/>
      <c r="G10" s="13"/>
      <c r="H10" s="13"/>
      <c r="J10" s="5"/>
      <c r="K10" s="6"/>
      <c r="L10" s="6"/>
      <c r="M10" s="6"/>
      <c r="T10" s="2"/>
      <c r="U10" s="2"/>
      <c r="V10" s="2"/>
      <c r="W10" s="2"/>
    </row>
    <row r="11" spans="1:23" x14ac:dyDescent="0.3">
      <c r="A11" s="15" t="s">
        <v>28</v>
      </c>
      <c r="B11" s="29" t="s">
        <v>8</v>
      </c>
      <c r="C11" s="29"/>
      <c r="D11" s="12" t="str">
        <f>D12</f>
        <v>-</v>
      </c>
      <c r="E11" s="13"/>
      <c r="F11" s="13"/>
      <c r="G11" s="13"/>
      <c r="H11" s="13"/>
      <c r="T11" s="2">
        <v>3</v>
      </c>
      <c r="U11" s="2"/>
      <c r="V11" s="2"/>
      <c r="W11" s="7"/>
    </row>
    <row r="12" spans="1:23" x14ac:dyDescent="0.3">
      <c r="A12" s="15" t="s">
        <v>29</v>
      </c>
      <c r="B12" s="16" t="s">
        <v>34</v>
      </c>
      <c r="C12" s="15" t="s">
        <v>34</v>
      </c>
      <c r="D12" s="17" t="s">
        <v>34</v>
      </c>
      <c r="E12" s="13"/>
      <c r="F12" s="13"/>
      <c r="G12" s="13"/>
      <c r="H12" s="13"/>
      <c r="K12" s="8"/>
      <c r="L12" s="6"/>
      <c r="M12" s="6"/>
      <c r="N12" s="6"/>
      <c r="T12" s="2">
        <v>3</v>
      </c>
      <c r="U12" s="2">
        <v>1</v>
      </c>
      <c r="V12" s="2"/>
      <c r="W12" s="7"/>
    </row>
    <row r="13" spans="1:23" x14ac:dyDescent="0.3">
      <c r="A13" s="15" t="s">
        <v>20</v>
      </c>
      <c r="B13" s="24" t="s">
        <v>9</v>
      </c>
      <c r="C13" s="25"/>
      <c r="D13" s="12">
        <f>D14</f>
        <v>10000</v>
      </c>
      <c r="E13" s="14"/>
      <c r="F13" s="13"/>
      <c r="G13" s="13"/>
      <c r="H13" s="13"/>
      <c r="J13" s="5"/>
      <c r="K13" s="6"/>
      <c r="L13" s="6"/>
      <c r="M13" s="6"/>
      <c r="T13" s="2">
        <v>2</v>
      </c>
      <c r="U13" s="2"/>
      <c r="V13" s="2"/>
      <c r="W13" s="2"/>
    </row>
    <row r="14" spans="1:23" x14ac:dyDescent="0.3">
      <c r="A14" s="15" t="s">
        <v>14</v>
      </c>
      <c r="B14" s="16" t="s">
        <v>10</v>
      </c>
      <c r="C14" s="15" t="s">
        <v>15</v>
      </c>
      <c r="D14" s="17">
        <v>10000</v>
      </c>
      <c r="E14" s="13"/>
      <c r="F14" s="13"/>
      <c r="G14" s="13"/>
      <c r="H14" s="13"/>
      <c r="J14" s="5"/>
      <c r="K14" s="6"/>
      <c r="L14" s="6"/>
      <c r="M14" s="6"/>
      <c r="T14" s="2">
        <v>2</v>
      </c>
      <c r="U14" s="2">
        <v>1</v>
      </c>
      <c r="V14" s="2"/>
      <c r="W14" s="2"/>
    </row>
    <row r="15" spans="1:23" x14ac:dyDescent="0.3">
      <c r="A15" s="15" t="s">
        <v>21</v>
      </c>
      <c r="B15" s="24" t="s">
        <v>37</v>
      </c>
      <c r="C15" s="25"/>
      <c r="D15" s="12">
        <f>D16</f>
        <v>25000</v>
      </c>
      <c r="E15" s="13"/>
      <c r="F15" s="13"/>
      <c r="G15" s="13"/>
      <c r="H15" s="13"/>
      <c r="J15" s="5"/>
      <c r="K15" s="6"/>
      <c r="L15" s="6"/>
      <c r="M15" s="6"/>
      <c r="T15" s="2"/>
      <c r="U15" s="2"/>
      <c r="V15" s="2"/>
      <c r="W15" s="2"/>
    </row>
    <row r="16" spans="1:23" ht="28.8" x14ac:dyDescent="0.3">
      <c r="A16" s="15" t="s">
        <v>22</v>
      </c>
      <c r="B16" s="16" t="s">
        <v>38</v>
      </c>
      <c r="C16" s="15" t="s">
        <v>15</v>
      </c>
      <c r="D16" s="17">
        <v>25000</v>
      </c>
      <c r="E16" s="13"/>
      <c r="F16" s="13"/>
      <c r="G16" s="13"/>
      <c r="H16" s="13"/>
      <c r="J16" s="5"/>
      <c r="K16" s="6"/>
      <c r="L16" s="6"/>
      <c r="M16" s="6"/>
      <c r="T16" s="2"/>
      <c r="U16" s="2"/>
      <c r="V16" s="2"/>
      <c r="W16" s="2"/>
    </row>
    <row r="17" spans="1:22" x14ac:dyDescent="0.3">
      <c r="A17" s="15" t="s">
        <v>36</v>
      </c>
      <c r="B17" s="20" t="s">
        <v>16</v>
      </c>
      <c r="C17" s="15" t="s">
        <v>15</v>
      </c>
      <c r="D17" s="15">
        <v>10000</v>
      </c>
      <c r="E17" s="13"/>
      <c r="F17" s="13"/>
      <c r="G17" s="13"/>
      <c r="H17" s="13"/>
      <c r="K17" s="5"/>
      <c r="L17" s="6"/>
      <c r="M17" s="6"/>
      <c r="N17" s="6"/>
      <c r="T17" s="2"/>
      <c r="U17" s="2"/>
      <c r="V17" s="2"/>
    </row>
    <row r="18" spans="1:22" x14ac:dyDescent="0.3">
      <c r="A18" s="22"/>
      <c r="B18" s="23"/>
      <c r="C18" s="18" t="s">
        <v>5</v>
      </c>
      <c r="D18" s="19">
        <f>D4+D8+D13+D15+D17</f>
        <v>130000</v>
      </c>
      <c r="E18" s="13"/>
      <c r="F18" s="13"/>
      <c r="G18" s="13"/>
      <c r="H18" s="13"/>
      <c r="K18" s="5"/>
      <c r="L18" s="6"/>
      <c r="M18" s="6"/>
      <c r="N18" s="6"/>
      <c r="T18" s="2"/>
      <c r="U18" s="2"/>
      <c r="V18" s="2"/>
    </row>
    <row r="19" spans="1:22" x14ac:dyDescent="0.3">
      <c r="A19" s="22"/>
      <c r="B19" s="23"/>
      <c r="C19" s="18" t="s">
        <v>3</v>
      </c>
      <c r="D19" s="19">
        <f>D20-D18</f>
        <v>27300</v>
      </c>
      <c r="E19" s="13"/>
      <c r="F19" s="13"/>
      <c r="G19" s="13"/>
      <c r="H19" s="13"/>
    </row>
    <row r="20" spans="1:22" x14ac:dyDescent="0.3">
      <c r="A20" s="22"/>
      <c r="B20" s="23"/>
      <c r="C20" s="18" t="s">
        <v>6</v>
      </c>
      <c r="D20" s="19">
        <f>D18*1.21</f>
        <v>157300</v>
      </c>
      <c r="E20" s="13"/>
      <c r="F20" s="13"/>
      <c r="G20" s="13"/>
      <c r="H20" s="13"/>
    </row>
    <row r="21" spans="1:22" x14ac:dyDescent="0.3">
      <c r="E21" s="13"/>
      <c r="F21" s="13"/>
      <c r="G21" s="13"/>
      <c r="H21" s="13"/>
    </row>
  </sheetData>
  <mergeCells count="7">
    <mergeCell ref="B15:C15"/>
    <mergeCell ref="B13:C13"/>
    <mergeCell ref="A1:D1"/>
    <mergeCell ref="B3:D3"/>
    <mergeCell ref="B11:C11"/>
    <mergeCell ref="B4:C4"/>
    <mergeCell ref="B8:C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astabų techniniam projektui pateikimo forma" ma:contentTypeID="0x01010066872F3CC8F7D84995438B893169A08005001DA7220AED3055419BDDDFB34348E0A0" ma:contentTypeVersion="1" ma:contentTypeDescription="" ma:contentTypeScope="" ma:versionID="b9e0d25996a185b944fcf3834fba49f0">
  <xsd:schema xmlns:xsd="http://www.w3.org/2001/XMLSchema" xmlns:xs="http://www.w3.org/2001/XMLSchema" xmlns:p="http://schemas.microsoft.com/office/2006/metadata/properties" xmlns:ns2="58896280-883f-49e1-8f2c-86b01e3ff616" xmlns:ns4="8a885650-4858-4bf3-9c1b-fc05fd27c94a" targetNamespace="http://schemas.microsoft.com/office/2006/metadata/properties" ma:root="true" ma:fieldsID="a92060638b8c95d24217614b1094a53c" ns2:_="" ns4:_="">
    <xsd:import namespace="58896280-883f-49e1-8f2c-86b01e3ff616"/>
    <xsd:import namespace="8a885650-4858-4bf3-9c1b-fc05fd27c94a"/>
    <xsd:element name="properties">
      <xsd:complexType>
        <xsd:sequence>
          <xsd:element name="documentManagement">
            <xsd:complexType>
              <xsd:all>
                <xsd:element ref="ns2:Nuoseklūs" minOccurs="0"/>
                <xsd:element ref="ns2:Lygiagretus" minOccurs="0"/>
                <xsd:element ref="ns2:_dlc_DocId" minOccurs="0"/>
                <xsd:element ref="ns2:_dlc_DocIdUrl" minOccurs="0"/>
                <xsd:element ref="ns2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96280-883f-49e1-8f2c-86b01e3ff616" elementFormDefault="qualified">
    <xsd:import namespace="http://schemas.microsoft.com/office/2006/documentManagement/types"/>
    <xsd:import namespace="http://schemas.microsoft.com/office/infopath/2007/PartnerControls"/>
    <xsd:element name="Nuoseklūs" ma:index="7" nillable="true" ma:displayName="Nuoseklūs" ma:list="{93c55f10-a0b7-415d-98a1-3a0e80c2402b}" ma:SharePointGroup="0" ma:internalName="Nuosekl_x016b_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ygiagretus" ma:index="8" nillable="true" ma:displayName="Lygiagretūs" ma:list="{93c55f10-a0b7-415d-98a1-3a0e80c2402b}" ma:SharePointGroup="0" ma:internalName="Lygiagretu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85650-4858-4bf3-9c1b-fc05fd2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ask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ygiagretus xmlns="58896280-883f-49e1-8f2c-86b01e3ff616">
      <UserInfo>
        <DisplayName/>
        <AccountId xsi:nil="true"/>
        <AccountType/>
      </UserInfo>
    </Lygiagretus>
    <_dlc_DocIdUrl xmlns="58896280-883f-49e1-8f2c-86b01e3ff616">
      <Url>https://projektai.intranet.litgrid.eu/PWA/Gudžiūnų%20TP</Url>
      <Description>PVIS-2136501315-34</Description>
    </_dlc_DocIdUrl>
    <Nuoseklūs xmlns="58896280-883f-49e1-8f2c-86b01e3ff616">
      <UserInfo>
        <DisplayName/>
        <AccountId xsi:nil="true"/>
        <AccountType/>
      </UserInfo>
    </Nuoseklūs>
    <_dlc_DocId xmlns="58896280-883f-49e1-8f2c-86b01e3ff616">PVIS-2136501315-34</_dlc_DocId>
    <_dlc_DocIdPersistId xmlns="58896280-883f-49e1-8f2c-86b01e3ff6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09B6D17-6860-4F62-B4B5-88FB150FCF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96280-883f-49e1-8f2c-86b01e3ff616"/>
    <ds:schemaRef ds:uri="8a885650-4858-4bf3-9c1b-fc05fd2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135B42-4914-4A07-A814-F8C666380FBC}">
  <ds:schemaRefs>
    <ds:schemaRef ds:uri="http://schemas.microsoft.com/office/2006/metadata/properties"/>
    <ds:schemaRef ds:uri="http://schemas.microsoft.com/office/infopath/2007/PartnerControls"/>
    <ds:schemaRef ds:uri="58896280-883f-49e1-8f2c-86b01e3ff616"/>
  </ds:schemaRefs>
</ds:datastoreItem>
</file>

<file path=customXml/itemProps3.xml><?xml version="1.0" encoding="utf-8"?>
<ds:datastoreItem xmlns:ds="http://schemas.openxmlformats.org/officeDocument/2006/customXml" ds:itemID="{209263A3-AB1F-4557-957A-BC3015F90F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5FA649A-C442-4F4D-AC90-C0AE96C8480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SDKŽ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Dainius Karnilavičius</dc:creator>
  <cp:lastModifiedBy>Jonas Stankevičius</cp:lastModifiedBy>
  <cp:lastPrinted>2021-07-14T11:53:14Z</cp:lastPrinted>
  <dcterms:created xsi:type="dcterms:W3CDTF">2013-08-02T07:05:12Z</dcterms:created>
  <dcterms:modified xsi:type="dcterms:W3CDTF">2022-10-04T06:07:00Z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0x01010066872F3CC8F7D84995438B893169A08005001DA7220AED3055419BDDDFB34348E0A0</vt:lpwstr>
  </property>
  <property fmtid="{D5CDD505-2E9C-101B-9397-08002B2CF9AE}" pid="3" name="_dlc_DocIdItemGuid">
    <vt:lpwstr>183ace04-4d36-418a-a4f7-a1a87349e057</vt:lpwstr>
  </property>
</Properties>
</file>