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Viesieji2\Desktop\Agnė 2022\Dezinfekcijos ir sterilizacijos priemonės (atviras, žalias)(2022)\Sutartys\Jamedica\Viešinimui\"/>
    </mc:Choice>
  </mc:AlternateContent>
  <xr:revisionPtr revIDLastSave="0" documentId="13_ncr:1_{8F4C76A1-E6B6-4F0E-9894-54473B7CD9AE}" xr6:coauthVersionLast="47" xr6:coauthVersionMax="47" xr10:uidLastSave="{00000000-0000-0000-0000-000000000000}"/>
  <bookViews>
    <workbookView xWindow="-120" yWindow="-120" windowWidth="29040" windowHeight="15840" xr2:uid="{00000000-000D-0000-FFFF-FFFF00000000}"/>
  </bookViews>
  <sheets>
    <sheet name="Lapas1" sheetId="1" r:id="rId1"/>
    <sheet name="Sheet1" sheetId="2" r:id="rId2"/>
  </sheets>
  <definedNames>
    <definedName name="_xlnm.Print_Area" localSheetId="0">Lapas1!$A$1:$S$18</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2" i="1" l="1"/>
  <c r="I11" i="1"/>
  <c r="I13" i="1" s="1"/>
  <c r="H12" i="1"/>
  <c r="J12" i="1" s="1"/>
  <c r="H11" i="1"/>
  <c r="J11" i="1" s="1"/>
  <c r="K11" i="1" l="1"/>
  <c r="M11" i="1" s="1"/>
  <c r="L12" i="1"/>
  <c r="N12" i="1" s="1"/>
  <c r="J13" i="1"/>
  <c r="L11" i="1"/>
  <c r="L13" i="1" s="1"/>
  <c r="K12" i="1"/>
  <c r="K13" i="1" s="1"/>
  <c r="N11" i="1" l="1"/>
  <c r="N13" i="1" s="1"/>
  <c r="M12" i="1"/>
  <c r="M13" i="1" s="1"/>
</calcChain>
</file>

<file path=xl/sharedStrings.xml><?xml version="1.0" encoding="utf-8"?>
<sst xmlns="http://schemas.openxmlformats.org/spreadsheetml/2006/main" count="34" uniqueCount="30">
  <si>
    <t>Pirkimo dalies numeris</t>
  </si>
  <si>
    <t>Pavadinimas</t>
  </si>
  <si>
    <t>Mato viene-tas</t>
  </si>
  <si>
    <t>Orienta-cinis poreikis</t>
  </si>
  <si>
    <t>Vieneto kaina Eur su PVM</t>
  </si>
  <si>
    <t>Orientacinė poreikio suma Eur su PVM</t>
  </si>
  <si>
    <t>Reikalavimai</t>
  </si>
  <si>
    <t>PVM tarifas %</t>
  </si>
  <si>
    <t>Ritinys</t>
  </si>
  <si>
    <t>Siūloma prekė</t>
  </si>
  <si>
    <t>Pavadinimas, kilmės šalis, gamintojas</t>
  </si>
  <si>
    <t>DEZINFEKCIJOS IR STERILIZACIJOS PRIEMONIŲ PIRKIMO</t>
  </si>
  <si>
    <t>TECHNINĖ SPECIFIKACIJA</t>
  </si>
  <si>
    <t>10 proc. techninėje specifikacijoje nenurodytų, tačiau su pirkimo objektu susijusių prekių, suma*, Eur be PVM</t>
  </si>
  <si>
    <t>10 proc. techninėje specifikacijoje nenurodytų, tačiau su pirkimo objektu susijusių prekių, suma*, Eur su PVM</t>
  </si>
  <si>
    <t>Bendra pasiūlymo kaina*, Eur be PVM</t>
  </si>
  <si>
    <t>Bendra pasiūlymo kaina*, Eur su PVM</t>
  </si>
  <si>
    <t xml:space="preserve">54. Klostuotos popieriaus-plastiko juostos sterilizuojamų gaminių pakavimui, didelių išmatavimų rinkiniams </t>
  </si>
  <si>
    <t>54.1.</t>
  </si>
  <si>
    <t>54.2.</t>
  </si>
  <si>
    <t>54 pirkimo dalis iš viso:</t>
  </si>
  <si>
    <t>Dydis: 400 mm (± 20 mm) x 100 m .                                                                1. Atitinka EN11607  reikalavimus. Pateikti atitikties deklaraciją.
2. Pagaminta iš medicininio popieriaus ir skaidraus plastiko. 
3. Skirti med. priemonių įpakavimui, paženklinti CE (pagal MDD 93/42 EEB).
4. Tinka sterilizacijai garais ir FO dujomis. Juostų vidiniame laminuotos dalies sluoksnyje yra proceso poveikio indikatoriai (1 klasė).
5. Pateikti gamintojo rekomendacijas dėl lydymo temperatūros, greičio ir slėgio.
6. Turi būti ženklas nurodantis juostos atidarymo kryptį ir po sterilizacijos atsidaryti per siūles.
7. Aseptinis įpakavimas, juosta apsaugota nuo dulkių ir chemikalų. Pirminė pakuotė - plastikinė, antrinė - kartoninė.                                                                                                                                                                                                                    8. Pakuotė - ritinys.</t>
  </si>
  <si>
    <t xml:space="preserve">* PASTABA: "10 proc. techninėje specifikacijoje nenurodytų, tačiau su pirkimo objektu susijusių prekių, suma" apskaičiuojama Orientacinio poreikio kainą padauginus iš 0,1 koeficiento. </t>
  </si>
  <si>
    <t xml:space="preserve"> "Bendra pasiūlymo kaina, Eur" apskaičiuojama prie orientacinio poreikio kainos pridedant 10 proc. techninėje specifikacijoje nenurodytų, tačiau su pirkimo objektu susijusių prekių, sumą.            </t>
  </si>
  <si>
    <t>Dydis: 420 mm (± 20 mm) x 100 m .                                                                1. Atitinka EN11607  reikalavimus. Pateikti atitikties deklaraciją.
2. Pagaminta iš medicininio popieriaus ir skaidraus plastiko. 
3. Skirti med. priemonių įpakavimui, paženklinti CE (pagal MDD 93/42 EEB).
4. Tinka sterilizacijai garais ir FO dujomis. Juostų vidiniame laminuotos dalies sluoksnyje yra proceso poveikio indikatoriai (1 klasė).
5. Pateikti gamintojo rekomendacijas dėl lydymo temperatūros, greičio ir slėgio.
6. Turi būti ženklas nurodantis juostos atidarymo kryptį ir po sterilizacijos atsidaryti per siūles.
7. Aseptinis įpakavimas, juosta apsaugota nuo dulkių ir chemikalų. Pirminė pakuotė - plastikinė, antrinė - kartoninė.        8. Pakuotė - ritinys.</t>
  </si>
  <si>
    <t xml:space="preserve">Dezinfekcijos ir sterilizacijos priemonių atviro konkurso (tarptautinis pirkimas) sąlygų </t>
  </si>
  <si>
    <t>Klostuotos popieriaus plastiko juostos, dielių išmatavimų rinkiniams</t>
  </si>
  <si>
    <t>2 priedas</t>
  </si>
  <si>
    <t>BOM sterilizavimo juosta su kloste (STEAM; EO) 380mm x 80mm x 100m N1; TZMO SA, Lenkija</t>
  </si>
  <si>
    <t>BOM GUSSETED PAPER-FILM REEL FOR STERILISATION STEAM/EO/FORM 100MX400MMX80MM; TZMO SA, Lenkija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</si>
</sst>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186"/>
      <scheme val="minor"/>
    </font>
    <font>
      <sz val="11"/>
      <color theme="1"/>
      <name val="Times New Roman"/>
      <family val="1"/>
      <charset val="186"/>
    </font>
    <font>
      <sz val="12"/>
      <name val="Times New Roman"/>
      <family val="1"/>
      <charset val="186"/>
    </font>
    <font>
      <sz val="12"/>
      <name val="Times New Roman"/>
      <family val="1"/>
    </font>
    <font>
      <b/>
      <sz val="12"/>
      <name val="Times New Roman"/>
      <family val="1"/>
    </font>
    <font>
      <b/>
      <i/>
      <sz val="12"/>
      <name val="Times New Roman"/>
      <family val="1"/>
    </font>
    <font>
      <b/>
      <i/>
      <sz val="11"/>
      <name val="Times New Roman"/>
      <family val="1"/>
    </font>
    <font>
      <sz val="11"/>
      <name val="Times New Roman"/>
      <family val="1"/>
    </font>
    <font>
      <b/>
      <sz val="12"/>
      <name val="Times New Roman"/>
      <family val="1"/>
      <charset val="186"/>
    </font>
    <font>
      <sz val="12"/>
      <color theme="1"/>
      <name val="Times New Roman"/>
      <family val="1"/>
    </font>
    <font>
      <sz val="12"/>
      <color rgb="FF7030A0"/>
      <name val="Times New Roman"/>
      <family val="1"/>
    </font>
    <font>
      <sz val="11"/>
      <color rgb="FF7030A0"/>
      <name val="Times New Roman"/>
      <family val="1"/>
      <charset val="186"/>
    </font>
    <font>
      <sz val="11"/>
      <color rgb="FF7030A0"/>
      <name val="Calibri"/>
      <family val="2"/>
      <charset val="186"/>
      <scheme val="minor"/>
    </font>
    <font>
      <i/>
      <sz val="10"/>
      <name val="Times New Roman"/>
      <family val="1"/>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53">
    <xf numFmtId="0" fontId="0" fillId="0" borderId="0" xfId="0"/>
    <xf numFmtId="0" fontId="1" fillId="0" borderId="0" xfId="0" applyFont="1"/>
    <xf numFmtId="0" fontId="7" fillId="2" borderId="0" xfId="0" applyFont="1" applyFill="1" applyAlignment="1">
      <alignment wrapText="1"/>
    </xf>
    <xf numFmtId="0" fontId="3" fillId="2" borderId="0" xfId="0" applyFont="1" applyFill="1" applyAlignment="1">
      <alignment vertical="top" wrapText="1"/>
    </xf>
    <xf numFmtId="0" fontId="3" fillId="2" borderId="0" xfId="0" applyFont="1" applyFill="1" applyAlignment="1">
      <alignment vertical="top"/>
    </xf>
    <xf numFmtId="0" fontId="3" fillId="2" borderId="1" xfId="0" applyFont="1" applyFill="1" applyBorder="1" applyAlignment="1">
      <alignment horizontal="left" vertical="top" wrapText="1"/>
    </xf>
    <xf numFmtId="0" fontId="3" fillId="2" borderId="0" xfId="0" applyFont="1" applyFill="1" applyAlignment="1">
      <alignment horizontal="center" wrapText="1"/>
    </xf>
    <xf numFmtId="0" fontId="9" fillId="0" borderId="0" xfId="0" applyFont="1"/>
    <xf numFmtId="0" fontId="3" fillId="2" borderId="1" xfId="0" applyFont="1" applyFill="1" applyBorder="1" applyAlignment="1">
      <alignment horizontal="right" wrapText="1"/>
    </xf>
    <xf numFmtId="0" fontId="3" fillId="2" borderId="1" xfId="0" applyFont="1" applyFill="1" applyBorder="1" applyAlignment="1">
      <alignment wrapText="1"/>
    </xf>
    <xf numFmtId="0" fontId="3" fillId="2" borderId="0" xfId="0" applyFont="1" applyFill="1" applyAlignment="1">
      <alignment horizontal="right" wrapText="1"/>
    </xf>
    <xf numFmtId="0" fontId="3" fillId="2" borderId="0" xfId="0" applyFont="1" applyFill="1" applyAlignment="1">
      <alignment wrapText="1"/>
    </xf>
    <xf numFmtId="0" fontId="3" fillId="2" borderId="0" xfId="0" applyFont="1" applyFill="1" applyAlignment="1">
      <alignment horizontal="center" vertical="top" wrapText="1"/>
    </xf>
    <xf numFmtId="0" fontId="3" fillId="2" borderId="0" xfId="0" applyFont="1" applyFill="1" applyAlignment="1">
      <alignment horizontal="left" vertical="top" wrapText="1"/>
    </xf>
    <xf numFmtId="0" fontId="3" fillId="0" borderId="0" xfId="0" applyFont="1" applyAlignment="1">
      <alignment horizontal="left" vertical="top" wrapText="1"/>
    </xf>
    <xf numFmtId="0" fontId="10" fillId="2" borderId="0" xfId="0" applyFont="1" applyFill="1" applyAlignment="1">
      <alignment wrapText="1"/>
    </xf>
    <xf numFmtId="0" fontId="10" fillId="0" borderId="0" xfId="0" applyFont="1"/>
    <xf numFmtId="0" fontId="11" fillId="0" borderId="0" xfId="0" applyFont="1"/>
    <xf numFmtId="0" fontId="12" fillId="0" borderId="0" xfId="0" applyFont="1"/>
    <xf numFmtId="0" fontId="13" fillId="2" borderId="5"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6" fillId="2" borderId="0" xfId="0" applyFont="1" applyFill="1" applyAlignment="1">
      <alignment horizontal="center" vertical="top" wrapText="1"/>
    </xf>
    <xf numFmtId="0" fontId="5" fillId="2" borderId="0" xfId="0" applyFont="1" applyFill="1" applyAlignment="1">
      <alignment horizontal="center" vertical="top" wrapText="1"/>
    </xf>
    <xf numFmtId="0" fontId="5" fillId="2" borderId="0" xfId="0" applyFont="1" applyFill="1" applyAlignment="1">
      <alignment horizontal="center" vertical="top"/>
    </xf>
    <xf numFmtId="0" fontId="7" fillId="2" borderId="0" xfId="0" applyFont="1" applyFill="1" applyAlignment="1">
      <alignment horizontal="left" vertical="top" wrapText="1"/>
    </xf>
    <xf numFmtId="0" fontId="1" fillId="0" borderId="0" xfId="0" applyFont="1" applyAlignment="1">
      <alignment horizontal="justify" vertical="center"/>
    </xf>
    <xf numFmtId="2" fontId="3" fillId="2" borderId="1" xfId="0" applyNumberFormat="1" applyFont="1" applyFill="1" applyBorder="1" applyAlignment="1">
      <alignment horizontal="right" wrapText="1"/>
    </xf>
    <xf numFmtId="9" fontId="3" fillId="2" borderId="1" xfId="0" applyNumberFormat="1" applyFont="1" applyFill="1" applyBorder="1" applyAlignment="1">
      <alignment horizontal="right" wrapText="1"/>
    </xf>
    <xf numFmtId="2" fontId="3" fillId="2" borderId="1" xfId="0" applyNumberFormat="1" applyFont="1" applyFill="1" applyBorder="1" applyAlignment="1">
      <alignment wrapText="1"/>
    </xf>
    <xf numFmtId="2" fontId="3" fillId="2" borderId="0" xfId="0" applyNumberFormat="1" applyFont="1" applyFill="1" applyAlignment="1">
      <alignment wrapText="1"/>
    </xf>
    <xf numFmtId="0" fontId="3" fillId="0" borderId="0" xfId="0" applyFont="1" applyAlignment="1">
      <alignment horizontal="left" vertical="top" wrapText="1"/>
    </xf>
    <xf numFmtId="0" fontId="8" fillId="2" borderId="6"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3" fillId="2" borderId="2" xfId="0" applyFont="1" applyFill="1" applyBorder="1" applyAlignment="1">
      <alignment horizontal="center" wrapText="1"/>
    </xf>
    <xf numFmtId="0" fontId="3" fillId="2" borderId="3" xfId="0" applyFont="1" applyFill="1" applyBorder="1" applyAlignment="1">
      <alignment horizontal="center" wrapText="1"/>
    </xf>
    <xf numFmtId="0" fontId="3" fillId="2" borderId="1" xfId="0" applyFont="1" applyFill="1" applyBorder="1" applyAlignment="1">
      <alignment horizontal="right" wrapText="1"/>
    </xf>
    <xf numFmtId="0" fontId="3" fillId="2" borderId="1" xfId="0" applyFont="1" applyFill="1" applyBorder="1" applyAlignment="1">
      <alignment horizontal="center" wrapText="1"/>
    </xf>
    <xf numFmtId="0" fontId="3" fillId="2" borderId="1" xfId="0" applyFont="1" applyFill="1" applyBorder="1" applyAlignment="1">
      <alignment horizontal="center" vertical="center" wrapText="1"/>
    </xf>
    <xf numFmtId="0" fontId="3" fillId="0" borderId="0" xfId="0" applyFont="1" applyAlignment="1">
      <alignment horizontal="left"/>
    </xf>
    <xf numFmtId="0" fontId="3" fillId="2" borderId="0" xfId="0" applyFont="1" applyFill="1" applyAlignment="1">
      <alignment horizontal="left" vertical="top" wrapText="1"/>
    </xf>
    <xf numFmtId="0" fontId="4" fillId="2" borderId="2"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3" xfId="0" applyFont="1" applyFill="1" applyBorder="1" applyAlignment="1">
      <alignment horizontal="left" vertical="center" wrapText="1"/>
    </xf>
    <xf numFmtId="0" fontId="13" fillId="2" borderId="7"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 fillId="0" borderId="0" xfId="0" applyFont="1" applyAlignment="1">
      <alignment horizontal="left" vertical="top" wrapText="1"/>
    </xf>
    <xf numFmtId="0" fontId="4" fillId="2" borderId="0" xfId="0" applyFont="1" applyFill="1" applyAlignment="1">
      <alignment horizontal="center" wrapText="1"/>
    </xf>
    <xf numFmtId="0" fontId="8" fillId="2" borderId="0" xfId="0" applyFont="1" applyFill="1" applyAlignment="1">
      <alignment horizontal="center" wrapText="1"/>
    </xf>
    <xf numFmtId="0" fontId="7" fillId="2" borderId="0" xfId="0" applyFont="1" applyFill="1" applyAlignment="1">
      <alignment horizontal="left" vertical="top" wrapText="1"/>
    </xf>
    <xf numFmtId="0" fontId="8" fillId="2" borderId="0" xfId="0" applyFont="1" applyFill="1" applyAlignment="1">
      <alignment horizontal="center" vertical="top" wrapText="1"/>
    </xf>
    <xf numFmtId="0" fontId="5" fillId="2" borderId="0" xfId="0" applyFont="1" applyFill="1" applyAlignment="1">
      <alignment horizontal="center" vertical="top"/>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8"/>
  <sheetViews>
    <sheetView tabSelected="1" zoomScale="90" zoomScaleNormal="90" zoomScaleSheetLayoutView="40" workbookViewId="0">
      <selection activeCell="C7" sqref="C7:C8"/>
    </sheetView>
  </sheetViews>
  <sheetFormatPr defaultRowHeight="15" x14ac:dyDescent="0.25"/>
  <cols>
    <col min="1" max="1" width="12.28515625" style="2" customWidth="1"/>
    <col min="2" max="2" width="18.28515625" style="2" customWidth="1"/>
    <col min="3" max="3" width="9.42578125" style="2" customWidth="1"/>
    <col min="4" max="4" width="10.28515625" style="2" customWidth="1"/>
    <col min="5" max="5" width="56.140625" style="2" customWidth="1"/>
    <col min="6" max="8" width="11.140625" style="2" customWidth="1"/>
    <col min="9" max="9" width="15.28515625" style="2" customWidth="1"/>
    <col min="10" max="13" width="15.140625" style="2" customWidth="1"/>
    <col min="14" max="14" width="15.85546875" style="2" customWidth="1"/>
    <col min="15" max="16" width="11.140625" style="2" customWidth="1"/>
    <col min="17" max="17" width="24.28515625" style="2" customWidth="1"/>
    <col min="18" max="18" width="17.5703125" style="2" customWidth="1"/>
    <col min="19" max="19" width="14.140625" style="2" customWidth="1"/>
    <col min="20" max="20" width="9.140625" style="1"/>
    <col min="21" max="21" width="12.5703125" style="1" customWidth="1"/>
    <col min="22" max="22" width="12.85546875" style="1" customWidth="1"/>
    <col min="26" max="26" width="14.85546875" customWidth="1"/>
    <col min="27" max="27" width="25.85546875" customWidth="1"/>
  </cols>
  <sheetData>
    <row r="1" spans="1:22" ht="47.25" customHeight="1" x14ac:dyDescent="0.25">
      <c r="H1" s="4"/>
      <c r="I1" s="4"/>
      <c r="J1" s="4"/>
      <c r="K1" s="4"/>
      <c r="M1" s="4"/>
      <c r="N1" s="47" t="s">
        <v>25</v>
      </c>
      <c r="O1" s="47"/>
      <c r="P1" s="47"/>
      <c r="Q1" s="4"/>
      <c r="R1" s="47"/>
      <c r="S1" s="47"/>
    </row>
    <row r="2" spans="1:22" ht="18.75" customHeight="1" x14ac:dyDescent="0.25">
      <c r="A2" s="1"/>
      <c r="B2" s="1"/>
      <c r="C2" s="1"/>
      <c r="D2"/>
      <c r="E2"/>
      <c r="F2"/>
      <c r="G2"/>
      <c r="H2"/>
      <c r="I2"/>
      <c r="J2"/>
      <c r="K2"/>
      <c r="L2"/>
      <c r="M2"/>
      <c r="N2" s="25" t="s">
        <v>27</v>
      </c>
      <c r="O2"/>
      <c r="P2"/>
      <c r="Q2"/>
      <c r="R2"/>
      <c r="S2"/>
      <c r="T2"/>
      <c r="U2"/>
      <c r="V2"/>
    </row>
    <row r="3" spans="1:22" ht="15" customHeight="1" x14ac:dyDescent="0.25">
      <c r="A3" s="48" t="s">
        <v>11</v>
      </c>
      <c r="B3" s="48"/>
      <c r="C3" s="48"/>
      <c r="D3" s="48"/>
      <c r="E3" s="48"/>
      <c r="F3" s="48"/>
      <c r="G3" s="48"/>
      <c r="H3" s="48"/>
      <c r="I3" s="48"/>
      <c r="J3" s="48"/>
      <c r="K3" s="48"/>
      <c r="L3" s="48"/>
      <c r="M3" s="48"/>
      <c r="N3" s="48"/>
      <c r="O3" s="48"/>
      <c r="P3" s="48"/>
      <c r="Q3" s="48"/>
      <c r="R3" s="48"/>
      <c r="S3" s="48"/>
    </row>
    <row r="4" spans="1:22" ht="15" customHeight="1" x14ac:dyDescent="0.25">
      <c r="A4" s="49" t="s">
        <v>12</v>
      </c>
      <c r="B4" s="49"/>
      <c r="C4" s="49"/>
      <c r="D4" s="49"/>
      <c r="E4" s="49"/>
      <c r="F4" s="49"/>
      <c r="G4" s="49"/>
      <c r="H4" s="49"/>
      <c r="I4" s="49"/>
      <c r="J4" s="49"/>
      <c r="K4" s="49"/>
      <c r="L4" s="49"/>
      <c r="M4" s="49"/>
      <c r="N4" s="49"/>
      <c r="O4" s="49"/>
      <c r="P4" s="49"/>
      <c r="Q4" s="49"/>
      <c r="R4" s="49"/>
      <c r="S4" s="49"/>
    </row>
    <row r="5" spans="1:22" ht="15" customHeight="1" x14ac:dyDescent="0.25">
      <c r="A5" s="6"/>
      <c r="B5" s="6"/>
      <c r="C5" s="6"/>
      <c r="D5" s="6"/>
      <c r="E5" s="6"/>
      <c r="F5" s="6"/>
      <c r="G5" s="6"/>
      <c r="H5" s="6"/>
      <c r="I5" s="6"/>
      <c r="J5" s="6"/>
      <c r="K5" s="6"/>
      <c r="L5" s="6"/>
      <c r="M5" s="6"/>
      <c r="N5" s="6"/>
      <c r="O5" s="6"/>
      <c r="P5" s="6"/>
      <c r="Q5" s="6"/>
      <c r="R5" s="6"/>
      <c r="S5" s="6"/>
    </row>
    <row r="6" spans="1:22" ht="15" customHeight="1" x14ac:dyDescent="0.25">
      <c r="A6" s="6"/>
      <c r="B6" s="6"/>
      <c r="C6" s="6"/>
      <c r="D6" s="6"/>
      <c r="E6" s="6"/>
      <c r="F6" s="6"/>
      <c r="G6" s="6"/>
      <c r="H6" s="6"/>
      <c r="I6" s="6"/>
      <c r="J6" s="6"/>
      <c r="K6" s="6"/>
      <c r="L6" s="6"/>
      <c r="M6" s="6"/>
      <c r="N6" s="6"/>
      <c r="O6" s="6"/>
      <c r="P6" s="6"/>
      <c r="Q6" s="6"/>
      <c r="R6" s="6"/>
      <c r="S6" s="6"/>
    </row>
    <row r="7" spans="1:22" s="18" customFormat="1" ht="12.75" customHeight="1" x14ac:dyDescent="0.25">
      <c r="A7" s="39" t="s">
        <v>0</v>
      </c>
      <c r="B7" s="39" t="s">
        <v>1</v>
      </c>
      <c r="C7" s="39" t="s">
        <v>2</v>
      </c>
      <c r="D7" s="39" t="s">
        <v>3</v>
      </c>
      <c r="E7" s="39" t="s">
        <v>6</v>
      </c>
      <c r="F7" s="39" t="s">
        <v>7</v>
      </c>
      <c r="G7" s="39" t="s">
        <v>4</v>
      </c>
      <c r="H7" s="39" t="s">
        <v>4</v>
      </c>
      <c r="I7" s="39" t="s">
        <v>5</v>
      </c>
      <c r="J7" s="39" t="s">
        <v>5</v>
      </c>
      <c r="K7" s="33" t="s">
        <v>13</v>
      </c>
      <c r="L7" s="33" t="s">
        <v>14</v>
      </c>
      <c r="M7" s="31" t="s">
        <v>15</v>
      </c>
      <c r="N7" s="31" t="s">
        <v>16</v>
      </c>
      <c r="O7" s="39" t="s">
        <v>9</v>
      </c>
      <c r="P7" s="39"/>
      <c r="Q7" s="15"/>
      <c r="R7" s="15"/>
      <c r="S7" s="15"/>
      <c r="T7" s="16"/>
      <c r="U7" s="17"/>
      <c r="V7" s="17"/>
    </row>
    <row r="8" spans="1:22" s="18" customFormat="1" ht="152.25" customHeight="1" x14ac:dyDescent="0.25">
      <c r="A8" s="39"/>
      <c r="B8" s="39"/>
      <c r="C8" s="39"/>
      <c r="D8" s="39"/>
      <c r="E8" s="39"/>
      <c r="F8" s="39"/>
      <c r="G8" s="39"/>
      <c r="H8" s="39"/>
      <c r="I8" s="39"/>
      <c r="J8" s="39"/>
      <c r="K8" s="34"/>
      <c r="L8" s="34"/>
      <c r="M8" s="32"/>
      <c r="N8" s="32"/>
      <c r="O8" s="39" t="s">
        <v>10</v>
      </c>
      <c r="P8" s="39"/>
      <c r="Q8" s="15"/>
      <c r="R8" s="15"/>
      <c r="S8" s="15"/>
      <c r="T8" s="16"/>
      <c r="U8" s="17"/>
      <c r="V8" s="17"/>
    </row>
    <row r="9" spans="1:22" s="18" customFormat="1" ht="15.75" x14ac:dyDescent="0.25">
      <c r="A9" s="19">
        <v>1</v>
      </c>
      <c r="B9" s="19">
        <v>2</v>
      </c>
      <c r="C9" s="19">
        <v>3</v>
      </c>
      <c r="D9" s="19">
        <v>4</v>
      </c>
      <c r="E9" s="19">
        <v>5</v>
      </c>
      <c r="F9" s="19">
        <v>6</v>
      </c>
      <c r="G9" s="19">
        <v>7</v>
      </c>
      <c r="H9" s="19">
        <v>8</v>
      </c>
      <c r="I9" s="19">
        <v>9</v>
      </c>
      <c r="J9" s="19">
        <v>10</v>
      </c>
      <c r="K9" s="20">
        <v>11</v>
      </c>
      <c r="L9" s="20">
        <v>12</v>
      </c>
      <c r="M9" s="20">
        <v>13</v>
      </c>
      <c r="N9" s="20">
        <v>14</v>
      </c>
      <c r="O9" s="45">
        <v>15</v>
      </c>
      <c r="P9" s="46"/>
      <c r="Q9" s="15"/>
      <c r="R9" s="15"/>
      <c r="S9" s="15"/>
      <c r="T9" s="16"/>
      <c r="U9" s="17"/>
      <c r="V9" s="17"/>
    </row>
    <row r="10" spans="1:22" s="18" customFormat="1" ht="33" customHeight="1" x14ac:dyDescent="0.25">
      <c r="A10" s="42" t="s">
        <v>17</v>
      </c>
      <c r="B10" s="43"/>
      <c r="C10" s="43"/>
      <c r="D10" s="43"/>
      <c r="E10" s="43"/>
      <c r="F10" s="43"/>
      <c r="G10" s="43"/>
      <c r="H10" s="43"/>
      <c r="I10" s="43"/>
      <c r="J10" s="43"/>
      <c r="K10" s="43"/>
      <c r="L10" s="43"/>
      <c r="M10" s="43"/>
      <c r="N10" s="43"/>
      <c r="O10" s="43"/>
      <c r="P10" s="44"/>
      <c r="Q10" s="15"/>
      <c r="R10" s="15"/>
      <c r="S10" s="15"/>
      <c r="T10" s="16"/>
      <c r="U10" s="17"/>
      <c r="V10" s="17"/>
    </row>
    <row r="11" spans="1:22" s="18" customFormat="1" ht="219" customHeight="1" x14ac:dyDescent="0.25">
      <c r="A11" s="5" t="s">
        <v>18</v>
      </c>
      <c r="B11" s="5" t="s">
        <v>26</v>
      </c>
      <c r="C11" s="5" t="s">
        <v>8</v>
      </c>
      <c r="D11" s="5">
        <v>25</v>
      </c>
      <c r="E11" s="5" t="s">
        <v>21</v>
      </c>
      <c r="F11" s="27">
        <v>0.05</v>
      </c>
      <c r="G11" s="26">
        <v>36</v>
      </c>
      <c r="H11" s="26">
        <f>G11*1.05</f>
        <v>37.800000000000004</v>
      </c>
      <c r="I11" s="26">
        <f>D11*G11</f>
        <v>900</v>
      </c>
      <c r="J11" s="28">
        <f>D11*H11</f>
        <v>945.00000000000011</v>
      </c>
      <c r="K11" s="28">
        <f>I11*0.1</f>
        <v>90</v>
      </c>
      <c r="L11" s="28">
        <f>J11*0.1</f>
        <v>94.500000000000014</v>
      </c>
      <c r="M11" s="28">
        <f>I11+K11</f>
        <v>990</v>
      </c>
      <c r="N11" s="28">
        <f>J11+L11</f>
        <v>1039.5000000000002</v>
      </c>
      <c r="O11" s="35" t="s">
        <v>28</v>
      </c>
      <c r="P11" s="36"/>
      <c r="Q11" s="15"/>
      <c r="R11" s="15"/>
      <c r="S11" s="15"/>
      <c r="T11" s="16"/>
      <c r="U11" s="17"/>
      <c r="V11" s="17"/>
    </row>
    <row r="12" spans="1:22" s="18" customFormat="1" ht="210" customHeight="1" x14ac:dyDescent="0.25">
      <c r="A12" s="5" t="s">
        <v>19</v>
      </c>
      <c r="B12" s="5" t="s">
        <v>26</v>
      </c>
      <c r="C12" s="5" t="s">
        <v>8</v>
      </c>
      <c r="D12" s="5">
        <v>25</v>
      </c>
      <c r="E12" s="5" t="s">
        <v>24</v>
      </c>
      <c r="F12" s="27">
        <v>0.05</v>
      </c>
      <c r="G12" s="26">
        <v>40.5</v>
      </c>
      <c r="H12" s="8">
        <f>G12*1.05</f>
        <v>42.524999999999999</v>
      </c>
      <c r="I12" s="26">
        <f>D12*G12</f>
        <v>1012.5</v>
      </c>
      <c r="J12" s="9">
        <f>D12*H12</f>
        <v>1063.125</v>
      </c>
      <c r="K12" s="9">
        <f>I12*0.1</f>
        <v>101.25</v>
      </c>
      <c r="L12" s="9">
        <f>J12*0.1</f>
        <v>106.3125</v>
      </c>
      <c r="M12" s="28">
        <f>I12+K12</f>
        <v>1113.75</v>
      </c>
      <c r="N12" s="28">
        <f>J12+L12</f>
        <v>1169.4375</v>
      </c>
      <c r="O12" s="35" t="s">
        <v>29</v>
      </c>
      <c r="P12" s="36"/>
      <c r="Q12" s="15"/>
      <c r="R12" s="15"/>
      <c r="S12" s="15"/>
      <c r="T12" s="16"/>
      <c r="U12" s="17"/>
      <c r="V12" s="17"/>
    </row>
    <row r="13" spans="1:22" s="18" customFormat="1" ht="15.75" x14ac:dyDescent="0.25">
      <c r="A13" s="37" t="s">
        <v>20</v>
      </c>
      <c r="B13" s="37"/>
      <c r="C13" s="37"/>
      <c r="D13" s="37"/>
      <c r="E13" s="37"/>
      <c r="F13" s="37"/>
      <c r="G13" s="37"/>
      <c r="H13" s="37"/>
      <c r="I13" s="26">
        <f t="shared" ref="I13:N13" si="0">SUM(I11:I12)</f>
        <v>1912.5</v>
      </c>
      <c r="J13" s="28">
        <f t="shared" si="0"/>
        <v>2008.125</v>
      </c>
      <c r="K13" s="28">
        <f t="shared" si="0"/>
        <v>191.25</v>
      </c>
      <c r="L13" s="28">
        <f t="shared" si="0"/>
        <v>200.8125</v>
      </c>
      <c r="M13" s="28">
        <f t="shared" si="0"/>
        <v>2103.75</v>
      </c>
      <c r="N13" s="28">
        <f t="shared" si="0"/>
        <v>2208.9375</v>
      </c>
      <c r="O13" s="38"/>
      <c r="P13" s="38"/>
      <c r="Q13" s="15"/>
      <c r="R13" s="15"/>
      <c r="S13" s="15"/>
      <c r="T13" s="16"/>
      <c r="U13" s="17"/>
      <c r="V13" s="17"/>
    </row>
    <row r="14" spans="1:22" s="18" customFormat="1" ht="15.75" x14ac:dyDescent="0.25">
      <c r="A14" s="10"/>
      <c r="B14" s="10"/>
      <c r="C14" s="10"/>
      <c r="D14" s="10"/>
      <c r="E14" s="10"/>
      <c r="F14" s="10"/>
      <c r="G14" s="10"/>
      <c r="H14" s="10"/>
      <c r="I14" s="10"/>
      <c r="J14" s="11"/>
      <c r="K14" s="11"/>
      <c r="L14" s="11"/>
      <c r="M14" s="11"/>
      <c r="N14" s="29"/>
      <c r="O14" s="6"/>
      <c r="P14" s="6"/>
      <c r="Q14" s="15"/>
      <c r="R14" s="15"/>
      <c r="S14" s="15"/>
      <c r="T14" s="16"/>
      <c r="U14" s="17"/>
      <c r="V14" s="17"/>
    </row>
    <row r="15" spans="1:22" s="18" customFormat="1" ht="15.75" x14ac:dyDescent="0.25">
      <c r="A15" s="40" t="s">
        <v>22</v>
      </c>
      <c r="B15" s="40"/>
      <c r="C15" s="40"/>
      <c r="D15" s="40"/>
      <c r="E15" s="40"/>
      <c r="F15" s="40"/>
      <c r="G15" s="40"/>
      <c r="H15" s="40"/>
      <c r="I15" s="40"/>
      <c r="J15" s="40"/>
      <c r="K15" s="40"/>
      <c r="L15" s="40"/>
      <c r="M15" s="40"/>
      <c r="N15" s="40"/>
      <c r="O15" s="40"/>
      <c r="P15" s="6"/>
      <c r="Q15" s="15"/>
      <c r="R15" s="15"/>
      <c r="S15" s="15"/>
      <c r="T15" s="16"/>
      <c r="U15" s="17"/>
      <c r="V15" s="17"/>
    </row>
    <row r="16" spans="1:22" s="18" customFormat="1" ht="35.25" customHeight="1" x14ac:dyDescent="0.25">
      <c r="A16" s="30" t="s">
        <v>23</v>
      </c>
      <c r="B16" s="30"/>
      <c r="C16" s="30"/>
      <c r="D16" s="30"/>
      <c r="E16" s="30"/>
      <c r="F16" s="30"/>
      <c r="G16" s="30"/>
      <c r="H16" s="30"/>
      <c r="I16" s="30"/>
      <c r="J16" s="30"/>
      <c r="K16" s="30"/>
      <c r="L16" s="30"/>
      <c r="M16" s="30"/>
      <c r="N16" s="30"/>
      <c r="O16" s="30"/>
      <c r="P16" s="6"/>
      <c r="Q16" s="15"/>
      <c r="R16" s="15"/>
      <c r="S16" s="15"/>
      <c r="T16" s="16"/>
      <c r="U16" s="17"/>
      <c r="V16" s="17"/>
    </row>
    <row r="17" spans="1:22" s="18" customFormat="1" ht="15.75" x14ac:dyDescent="0.25">
      <c r="A17" s="14"/>
      <c r="B17" s="14"/>
      <c r="C17" s="14"/>
      <c r="D17" s="14"/>
      <c r="E17" s="14"/>
      <c r="F17" s="14"/>
      <c r="G17" s="14"/>
      <c r="H17" s="14"/>
      <c r="I17" s="14"/>
      <c r="J17" s="14"/>
      <c r="K17" s="14"/>
      <c r="L17" s="14"/>
      <c r="M17" s="14"/>
      <c r="N17" s="14"/>
      <c r="O17" s="14"/>
      <c r="P17" s="6"/>
      <c r="Q17" s="15"/>
      <c r="R17" s="15"/>
      <c r="S17" s="15"/>
      <c r="T17" s="16"/>
      <c r="U17" s="17"/>
      <c r="V17" s="17"/>
    </row>
    <row r="18" spans="1:22" ht="81.75" customHeight="1" x14ac:dyDescent="0.25">
      <c r="A18" s="41"/>
      <c r="B18" s="41"/>
      <c r="C18" s="41"/>
      <c r="D18" s="41"/>
      <c r="E18" s="41"/>
      <c r="F18" s="41"/>
      <c r="G18" s="41"/>
      <c r="H18" s="41"/>
      <c r="I18" s="41"/>
      <c r="J18" s="41"/>
      <c r="K18" s="41"/>
      <c r="L18" s="41"/>
      <c r="M18" s="41"/>
      <c r="N18" s="41"/>
      <c r="O18" s="41"/>
      <c r="P18" s="41"/>
      <c r="Q18" s="3"/>
      <c r="R18" s="3"/>
      <c r="S18" s="3"/>
      <c r="T18" s="7"/>
    </row>
  </sheetData>
  <mergeCells count="29">
    <mergeCell ref="N1:P1"/>
    <mergeCell ref="R1:S1"/>
    <mergeCell ref="A3:S3"/>
    <mergeCell ref="A4:S4"/>
    <mergeCell ref="I7:I8"/>
    <mergeCell ref="J7:J8"/>
    <mergeCell ref="O7:P7"/>
    <mergeCell ref="O8:P8"/>
    <mergeCell ref="A18:P18"/>
    <mergeCell ref="A10:P10"/>
    <mergeCell ref="A13:H13"/>
    <mergeCell ref="O13:P13"/>
    <mergeCell ref="O9:P9"/>
    <mergeCell ref="A15:O15"/>
    <mergeCell ref="A16:O16"/>
    <mergeCell ref="N7:N8"/>
    <mergeCell ref="M7:M8"/>
    <mergeCell ref="L7:L8"/>
    <mergeCell ref="K7:K8"/>
    <mergeCell ref="O12:P12"/>
    <mergeCell ref="O11:P11"/>
    <mergeCell ref="A7:A8"/>
    <mergeCell ref="B7:B8"/>
    <mergeCell ref="C7:C8"/>
    <mergeCell ref="D7:D8"/>
    <mergeCell ref="E7:E8"/>
    <mergeCell ref="F7:F8"/>
    <mergeCell ref="G7:G8"/>
    <mergeCell ref="H7:H8"/>
  </mergeCells>
  <printOptions horizontalCentered="1"/>
  <pageMargins left="3.937007874015748E-2" right="0" top="0.74803149606299213" bottom="0.74803149606299213" header="0.31496062992125984" footer="0.31496062992125984"/>
  <pageSetup paperSize="9" scale="45" fitToWidth="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9"/>
  <sheetViews>
    <sheetView workbookViewId="0">
      <selection activeCell="K7" sqref="K7"/>
    </sheetView>
  </sheetViews>
  <sheetFormatPr defaultColWidth="9.140625" defaultRowHeight="15" x14ac:dyDescent="0.25"/>
  <cols>
    <col min="1" max="1" width="8.42578125" customWidth="1"/>
    <col min="2" max="2" width="17.28515625" customWidth="1"/>
    <col min="3" max="3" width="6.7109375" customWidth="1"/>
    <col min="6" max="6" width="11.28515625" customWidth="1"/>
    <col min="7" max="7" width="12.28515625" customWidth="1"/>
    <col min="8" max="8" width="10.140625" customWidth="1"/>
  </cols>
  <sheetData>
    <row r="1" spans="1:8" ht="15.75" x14ac:dyDescent="0.25">
      <c r="A1" s="21"/>
      <c r="B1" s="21"/>
      <c r="C1" s="22"/>
      <c r="D1" s="22"/>
      <c r="E1" s="23"/>
      <c r="F1" s="52"/>
      <c r="G1" s="52"/>
      <c r="H1" s="52"/>
    </row>
    <row r="2" spans="1:8" ht="15.75" customHeight="1" x14ac:dyDescent="0.25">
      <c r="A2" s="51"/>
      <c r="B2" s="51"/>
      <c r="C2" s="51"/>
      <c r="D2" s="51"/>
      <c r="E2" s="51"/>
      <c r="F2" s="51"/>
      <c r="G2" s="51"/>
      <c r="H2" s="51"/>
    </row>
    <row r="3" spans="1:8" ht="150.75" customHeight="1" x14ac:dyDescent="0.25">
      <c r="A3" s="13"/>
      <c r="B3" s="13"/>
      <c r="C3" s="12"/>
      <c r="D3" s="12"/>
      <c r="E3" s="24"/>
      <c r="F3" s="50"/>
      <c r="G3" s="50"/>
      <c r="H3" s="50"/>
    </row>
    <row r="4" spans="1:8" ht="150.75" customHeight="1" x14ac:dyDescent="0.25">
      <c r="A4" s="13"/>
      <c r="B4" s="13"/>
      <c r="C4" s="12"/>
      <c r="D4" s="12"/>
      <c r="E4" s="24"/>
      <c r="F4" s="50"/>
      <c r="G4" s="50"/>
      <c r="H4" s="50"/>
    </row>
    <row r="5" spans="1:8" ht="153.75" customHeight="1" x14ac:dyDescent="0.25">
      <c r="A5" s="13"/>
      <c r="B5" s="13"/>
      <c r="C5" s="12"/>
      <c r="D5" s="12"/>
      <c r="E5" s="24"/>
      <c r="F5" s="50"/>
      <c r="G5" s="50"/>
      <c r="H5" s="50"/>
    </row>
    <row r="6" spans="1:8" ht="152.25" customHeight="1" x14ac:dyDescent="0.25">
      <c r="A6" s="13"/>
      <c r="B6" s="13"/>
      <c r="C6" s="12"/>
      <c r="D6" s="12"/>
      <c r="E6" s="24"/>
      <c r="F6" s="50"/>
      <c r="G6" s="50"/>
      <c r="H6" s="50"/>
    </row>
    <row r="7" spans="1:8" ht="154.5" customHeight="1" x14ac:dyDescent="0.25">
      <c r="A7" s="13"/>
      <c r="B7" s="13"/>
      <c r="C7" s="12"/>
      <c r="D7" s="12"/>
      <c r="E7" s="24"/>
      <c r="F7" s="50"/>
      <c r="G7" s="50"/>
      <c r="H7" s="50"/>
    </row>
    <row r="8" spans="1:8" ht="150" customHeight="1" x14ac:dyDescent="0.25">
      <c r="A8" s="13"/>
      <c r="B8" s="13"/>
      <c r="C8" s="12"/>
      <c r="D8" s="12"/>
      <c r="E8" s="24"/>
      <c r="F8" s="50"/>
      <c r="G8" s="50"/>
      <c r="H8" s="50"/>
    </row>
    <row r="9" spans="1:8" ht="151.5" customHeight="1" x14ac:dyDescent="0.25">
      <c r="A9" s="13"/>
      <c r="B9" s="13"/>
      <c r="C9" s="12"/>
      <c r="D9" s="12"/>
      <c r="E9" s="24"/>
      <c r="F9" s="50"/>
      <c r="G9" s="50"/>
      <c r="H9" s="50"/>
    </row>
  </sheetData>
  <mergeCells count="9">
    <mergeCell ref="F7:H7"/>
    <mergeCell ref="F8:H8"/>
    <mergeCell ref="F9:H9"/>
    <mergeCell ref="A2:H2"/>
    <mergeCell ref="F1:H1"/>
    <mergeCell ref="F3:H3"/>
    <mergeCell ref="F4:H4"/>
    <mergeCell ref="F5:H5"/>
    <mergeCell ref="F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1</vt:i4>
      </vt:variant>
    </vt:vector>
  </HeadingPairs>
  <TitlesOfParts>
    <vt:vector size="3" baseType="lpstr">
      <vt:lpstr>Lapas1</vt:lpstr>
      <vt:lpstr>Sheet1</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Viesieji1</dc:creator>
  <cp:lastModifiedBy>Viesieji2</cp:lastModifiedBy>
  <cp:lastPrinted>2022-09-02T06:53:08Z</cp:lastPrinted>
  <dcterms:created xsi:type="dcterms:W3CDTF">2018-10-15T07:32:09Z</dcterms:created>
  <dcterms:modified xsi:type="dcterms:W3CDTF">2023-02-21T07:01:20Z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bbisDVSAttachmentId">
    <vt:lpwstr>13107296-9331-4097-ae8a-43ca869f74bc</vt:lpwstr>
  </property>
</Properties>
</file>