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wnloads\"/>
    </mc:Choice>
  </mc:AlternateContent>
  <bookViews>
    <workbookView xWindow="0" yWindow="0" windowWidth="20985" windowHeight="9255"/>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1" l="1"/>
  <c r="I44" i="1"/>
  <c r="G44" i="1"/>
  <c r="I43" i="1"/>
  <c r="G43" i="1"/>
  <c r="I42" i="1"/>
  <c r="G42" i="1"/>
  <c r="I41" i="1"/>
  <c r="G41" i="1"/>
  <c r="I40" i="1"/>
  <c r="G40" i="1"/>
  <c r="I39" i="1"/>
  <c r="G39" i="1"/>
  <c r="I38" i="1"/>
  <c r="G38" i="1"/>
  <c r="I37" i="1"/>
  <c r="G37" i="1"/>
  <c r="I45" i="1" l="1"/>
  <c r="D48" i="1" s="1"/>
</calcChain>
</file>

<file path=xl/sharedStrings.xml><?xml version="1.0" encoding="utf-8"?>
<sst xmlns="http://schemas.openxmlformats.org/spreadsheetml/2006/main" count="106" uniqueCount="96">
  <si>
    <t>PASIŪLYMO FORMOS IR TECHNINĖ SPECIFIKACIJA</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</si>
  <si>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</si>
  <si>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</si>
  <si>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</si>
  <si>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</si>
  <si>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2 DALIS – MĖSA IR JOS PRODUKTAI</t>
  </si>
  <si>
    <t>(Data)</t>
  </si>
  <si>
    <t>(Sudarymo vieta)</t>
  </si>
  <si>
    <t>Atsakingasis partneris:</t>
  </si>
  <si>
    <t>Partneris Nr. 1:</t>
  </si>
  <si>
    <t>Partneris Nr. 2 ir t.t.:)</t>
  </si>
  <si>
    <t>Už pasiūlymą atsakingo asmens vardas, pavardė</t>
  </si>
  <si>
    <t>Telefono numeris</t>
  </si>
  <si>
    <t>El. pašto adresas</t>
  </si>
  <si>
    <t>/Pastaba. Pildoma, jei tiekėjas ketina pasitelkti subtiekėją (-us)/</t>
  </si>
  <si>
    <t>Eil.Nr.</t>
  </si>
  <si>
    <t>Subtiekėjo pavadinimas</t>
  </si>
  <si>
    <t xml:space="preserve">Numatoma subtiekėjui pavesti pirkimo </t>
  </si>
  <si>
    <t>apimtis</t>
  </si>
  <si>
    <t>Šiuo pasiūlymu pažymime, kad sutinkame su visomis pirkimo sąlygomis, nustatytomis:</t>
  </si>
  <si>
    <t>Eil. Nr.</t>
  </si>
  <si>
    <t>Pavadinimas</t>
  </si>
  <si>
    <t>Reikalavimai gaminiams</t>
  </si>
  <si>
    <t xml:space="preserve">Siūlomos prekės aprašymas </t>
  </si>
  <si>
    <t>(pavadinimas, sudėtis, fasavimas, maisto priedai ir t.t.)</t>
  </si>
  <si>
    <t>Mato vnt.</t>
  </si>
  <si>
    <t>Preliminarus metinis poreikis</t>
  </si>
  <si>
    <t>Įkainis Eur be PVM</t>
  </si>
  <si>
    <t>Įkainis Eur su PVM</t>
  </si>
  <si>
    <t>Bendra kaina Eur su PVM</t>
  </si>
  <si>
    <t>(6×8)</t>
  </si>
  <si>
    <t>1.</t>
  </si>
  <si>
    <t>Kiaulienos kotletinė (atšaldyta)</t>
  </si>
  <si>
    <t>Fasuota  ne daugiau kaip 2 kg, be kaulų, plėvių ir odos . 1-os rūšies, santykis 80/20 Tiekiami produktai turi atitikti 2004 m. balandžio 29 d. Europos Parlamento ir Tarybos reglamentas (EB) Nr. 853/2004, nustatantis konkrečius gyvūninės kilmės maisto produktų higienos reikalavimus ir  2011 m. spalio 25 d. Europos Parlamento ir Tarybos reglamentas (ES) Nr. 1169/2011 dėl informacijos apie maistą teikimo vartotojams, kuriuo iš dalies keičiami Europos Parlamento ir Tarybos reglamentai (EB) Nr. 1924/2006 ir (EB) Nr. 1925/2006 bei kuriuo panaikinami Komisijos direktyva 87/250/EEB, Tarybos direktyva 90/496/EEB, Komisijos direktyva 1999/10/EB, Europos Parlamento ir Tarybos direktyva 2000/13/EB, Komisijos direktyvos 2002/67/EB ir 2008/5/EB bei Komisijos reglamentas (EB) Nr. 608/2004 nuostatas.</t>
  </si>
  <si>
    <t>kg</t>
  </si>
  <si>
    <t>2.</t>
  </si>
  <si>
    <t>Kiaulienos mentė (atšaldyta)</t>
  </si>
  <si>
    <t>Fasuota  ne daugiau kaip 2 kg, be kaulų , odos , lašinių 1-os rūšies. Tiekiami produktai turi atitikti 2004 m. balandžio 29 d. Europos Parlamento ir Tarybos reglamentas (EB) Nr. 853/2004, nustatantis konkrečius gyvūninės kilmės maisto produktų higienos reikalavimus ir  2011 m. spalio 25 d. Europos Parlamento ir Tarybos reglamentas (ES) Nr. 1169/2011 dėl informacijos apie maistą teikimo vartotojams, kuriuo iš dalies keičiami Europos Parlamento ir Tarybos reglamentai (EB) Nr. 1924/2006 ir (EB) Nr. 1925/2006 bei kuriuo panaikinami Komisijos direktyva 87/250/EEB, Tarybos direktyva 90/496/EEB, Komisijos direktyva 1999/10/EB, Europos Parlamento ir Tarybos direktyva 2000/13/EB, Komisijos direktyvos 2002/67/EB ir 2008/5/EB bei Komisijos reglamentas (EB) Nr. 608/2004 nuostatas.</t>
  </si>
  <si>
    <t>3.</t>
  </si>
  <si>
    <t>Kiaulienos šoninė , šviežia</t>
  </si>
  <si>
    <t>Fasuota  ne daugiau kaip 2 kg, be kaulų, . Tiekiami produktai turi atitikti 2004 m. balandžio 29 d. Europos Parlamento ir Tarybos reglamentas (EB) Nr. 853/2004, nustatantis konkrečius gyvūninės kilmės maisto produktų higienos reikalavimus ir  2011 m. spalio 25 d. Europos Parlamento ir Tarybos reglamentas (ES) Nr. 1169/2011 dėl informacijos apie maistą teikimo vartotojams, kuriuo iš dalies keičiami Europos Parlamento ir Tarybos reglamentai (EB) Nr. 1924/2006 ir (EB) Nr. 1925/2006 bei kuriuo panaikinami Komisijos direktyva 87/250/EEB, Tarybos direktyva 90/496/EEB, Komisijos direktyva 1999/10/EB, Europos Parlamento ir Tarybos direktyva 2000/13/EB, Komisijos direktyvos 2002/67/EB ir 2008/5/EB bei Komisijos reglamentas (EB) Nr. 608/2004 nuostatas.</t>
  </si>
  <si>
    <t>4.</t>
  </si>
  <si>
    <t>Kiaulienos kepenys atšaldytos</t>
  </si>
  <si>
    <t>Fasuota  ne daugiau kaip 2 kg,  Tiekiami produktai turi atitikti 2004 m. balandžio 29 d. Europos Parlamento ir Tarybos reglamentas (EB) Nr. 853/2004, nustatantis konkrečius gyvūninės kilmės maisto produktų higienos reikalavimus ir  2011 m. spalio 25 d. Europos Parlamento ir Tarybos reglamentas (ES) Nr. 1169/2011 dėl informacijos apie maistą teikimo vartotojams, kuriuo iš dalies keičiami Europos Parlamento ir Tarybos reglamentai (EB) Nr. 1924/2006 ir (EB) Nr. 1925/2006 bei kuriuo panaikinami Komisijos direktyva 87/250/EEB, Tarybos direktyva 90/496/EEB, Komisijos direktyva 1999/10/EB, Europos Parlamento ir Tarybos direktyva 2000/13/EB, Komisijos direktyvos 2002/67/EB ir 2008/5/EB bei Komisijos reglamentas (EB) Nr. 608/2004 nuostatas.</t>
  </si>
  <si>
    <t>5.</t>
  </si>
  <si>
    <t>Kiaulienos širdys atšaldytos</t>
  </si>
  <si>
    <t>Fasuota  ne daugiau kaip 2 kg, Tiekiami produktai turi atitikti 2004 m. balandžio 29 d. Europos Parlamento ir Tarybos reglamentas (EB) Nr. 853/2004, nustatantis konkrečius gyvūninės kilmės maisto produktų higienos reikalavimus ir  2011 m. spalio 25 d. Europos Parlamento ir Tarybos reglamentas (ES) Nr. 1169/2011 dėl informacijos apie maistą teikimo vartotojams, kuriuo iš dalies keičiami Europos Parlamento ir Tarybos reglamentai (EB) Nr. 1924/2006 ir (EB) Nr. 1925/2006 bei kuriuo panaikinami Komisijos direktyva 87/250/EEB, Tarybos direktyva 90/496/EEB, Komisijos direktyva 1999/10/EB, Europos Parlamento ir Tarybos direktyva 2000/13/EB, Komisijos direktyvos 2002/67/EB ir 2008/5/EB bei Komisijos reglamentas (EB) Nr. 608/2004 nuostatas.</t>
  </si>
  <si>
    <t>7.</t>
  </si>
  <si>
    <t>Rūkyti kiaulienos lašiniai</t>
  </si>
  <si>
    <t>8.</t>
  </si>
  <si>
    <t>Pieniškos dešrelės</t>
  </si>
  <si>
    <t>vnt</t>
  </si>
  <si>
    <t>9.</t>
  </si>
  <si>
    <t>Paukštienos ketvirčiai</t>
  </si>
  <si>
    <t>Bendra pasiūlymo kaina:</t>
  </si>
  <si>
    <t xml:space="preserve">             (nurodoma kaina skaičiais ir žodžiais)</t>
  </si>
  <si>
    <t>Pastabos:</t>
  </si>
  <si>
    <t>– kainos pasiūlyme nurodomos paliekant du skaitmenis po kablelio;</t>
  </si>
  <si>
    <t>– bendra pasiūlymo kaina turi atitikti pateiktų jos sudėtinių dalių sumą;</t>
  </si>
  <si>
    <t>Teikdami šį pasiūlymą, mes patvirtiname, kad į mūsų siūlomą Prekių kainą įskaičiuoti visi mokesčiai ir tiekėjo išlaidos.</t>
  </si>
  <si>
    <t>Taip pat mes patvirtiname, kad visa pasiūlyme pateikta informacija yra teisinga, atitinka tikrovę ir apima viską, ko reikia visiškam ir tinkamam sutarties vykdymui.</t>
  </si>
  <si>
    <t>Kartu su pasiūlymu pateikiami šie dokumentai:</t>
  </si>
  <si>
    <t>Dokumento puslapių skaičius</t>
  </si>
  <si>
    <t>Pateikto dokumento pavadinimas (rekomenduojama pavadinime vartoti žodį „Konfidencialu“)</t>
  </si>
  <si>
    <t>Dokumentas yra įkeltas šioje CVP IS pasiūlymo lango eilutėje („Prisegti dokumentai“)</t>
  </si>
  <si>
    <r>
      <t>PASIŪLYMAS DĖL MAISTO PRODUKTŲ TIEKIMO SOCIALINIŲ PASLAUGŲ CENTRO VALGYKLAI</t>
    </r>
    <r>
      <rPr>
        <b/>
        <sz val="9"/>
        <color theme="1"/>
        <rFont val="Times New Roman"/>
        <family val="1"/>
        <charset val="186"/>
      </rPr>
      <t xml:space="preserve"> PIRKIMO</t>
    </r>
  </si>
  <si>
    <r>
      <t xml:space="preserve">Tiekėjo pavadinimas ir įm. kodas </t>
    </r>
    <r>
      <rPr>
        <i/>
        <sz val="9"/>
        <color theme="1"/>
        <rFont val="Times New Roman"/>
        <family val="1"/>
        <charset val="186"/>
      </rPr>
      <t xml:space="preserve">(jeigu dalyvauja ūkio subjektų grupė, surašomi visų narių pavadinimai ir įm. kodai: </t>
    </r>
  </si>
  <si>
    <r>
      <t xml:space="preserve">Tiekėjo adresas </t>
    </r>
    <r>
      <rPr>
        <i/>
        <sz val="9"/>
        <color rgb="FF000000"/>
        <rFont val="Times New Roman"/>
        <family val="1"/>
        <charset val="186"/>
      </rPr>
      <t>(jeigu dalyvauja ūkio subjektų grupė, surašomi visi dalyvių adresai)</t>
    </r>
  </si>
  <si>
    <t>1)  atviro konkurso skelbime, paskelbtame Viešųjų pirkimų įstatymo nustatyta tvarka;</t>
  </si>
  <si>
    <r>
      <t xml:space="preserve">2)  </t>
    </r>
    <r>
      <rPr>
        <sz val="9"/>
        <color rgb="FF000000"/>
        <rFont val="Times New Roman"/>
        <family val="1"/>
        <charset val="186"/>
      </rPr>
      <t>kituose pirkimo dokumentuose (jų paaiškinimuose, papildymuose).</t>
    </r>
  </si>
  <si>
    <r>
      <t xml:space="preserve">Mes siūlome šias Prekes (siūlomos </t>
    </r>
    <r>
      <rPr>
        <sz val="9"/>
        <color rgb="FF000000"/>
        <rFont val="Times New Roman"/>
        <family val="1"/>
        <charset val="186"/>
      </rPr>
      <t>Prekės visiškai atitinka pirkimo dokumentuose nustatytus reikalavimus):</t>
    </r>
  </si>
  <si>
    <r>
      <t xml:space="preserve">Fasuota </t>
    </r>
    <r>
      <rPr>
        <sz val="9"/>
        <color rgb="FFFF6600"/>
        <rFont val="Times New Roman"/>
        <family val="1"/>
        <charset val="186"/>
      </rPr>
      <t xml:space="preserve"> </t>
    </r>
    <r>
      <rPr>
        <sz val="9"/>
        <color rgb="FF000000"/>
        <rFont val="Times New Roman"/>
        <family val="1"/>
        <charset val="186"/>
      </rPr>
      <t>ne daugiau kaip 1 kg. Tiekiami produktai turi atitikti 2004 m. balandžio 29 d. Europos Parlamento ir Tarybos reglamentas (EB) Nr. 853/2004, nustatantis konkrečius gyvūninės kilmės maisto produktų higienos reikalavimus ir  2011 m. spalio 25 d. Europos Parlamento ir Tarybos reglamentas (ES) Nr. 1169/2011 dėl informacijos apie maistą teikimo vartotojams, kuriuo iš dalies keičiami Europos Parlamento ir Tarybos reglamentai (EB) Nr. 1924/2006 ir (EB) Nr. 1925/2006 bei kuriuo panaikinami Komisijos direktyva 87/250/EEB, Tarybos direktyva 90/496/EEB, Komisijos direktyva 1999/10/EB, Europos Parlamento ir Tarybos direktyva 2000/13/EB, Komisijos direktyvos 2002/67/EB ir 2008/5/EB bei Komisijos reglamentas (EB) Nr. 608/2004 nuostatas.</t>
    </r>
  </si>
  <si>
    <r>
      <t xml:space="preserve">Ši pasiūlyme nurodyta informacija yra konfidenciali </t>
    </r>
    <r>
      <rPr>
        <i/>
        <sz val="9"/>
        <color theme="1"/>
        <rFont val="Times New Roman"/>
        <family val="1"/>
        <charset val="186"/>
      </rPr>
      <t>(perkančioji organizacija šios informacijos negali atskleisti tretiesiems asmenims)</t>
    </r>
    <r>
      <rPr>
        <sz val="9"/>
        <color theme="1"/>
        <rFont val="Times New Roman"/>
        <family val="1"/>
        <charset val="186"/>
      </rPr>
      <t>:</t>
    </r>
  </si>
  <si>
    <r>
      <t>Pastaba</t>
    </r>
    <r>
      <rPr>
        <sz val="9"/>
        <color rgb="FF000000"/>
        <rFont val="Times New Roman"/>
        <family val="1"/>
        <charset val="186"/>
      </rPr>
      <t xml:space="preserve">. </t>
    </r>
    <r>
      <rPr>
        <sz val="9"/>
        <color theme="1"/>
        <rFont val="Times New Roman"/>
        <family val="1"/>
        <charset val="186"/>
      </rPr>
      <t>Tiekėjui nenurodžius, kokia informacija yra konfidenciali, laikoma, kad konfidencialios informacijos pasiūlyme nėra. Tiekėjas negali nurodyti, kad konfidenciali yra pasiūlymo kaina arba, kad visas pasiūlymas yra konfidencialus.</t>
    </r>
  </si>
  <si>
    <r>
      <t xml:space="preserve">Bendra pasiūlymo kaina 2 pirkimo daliai </t>
    </r>
    <r>
      <rPr>
        <sz val="9"/>
        <color theme="1"/>
        <rFont val="Times New Roman"/>
        <family val="1"/>
        <charset val="186"/>
      </rPr>
      <t>(mėsa ir jos produktai)</t>
    </r>
    <r>
      <rPr>
        <b/>
        <sz val="9"/>
        <color theme="1"/>
        <rFont val="Times New Roman"/>
        <family val="1"/>
        <charset val="186"/>
      </rPr>
      <t xml:space="preserve"> </t>
    </r>
    <r>
      <rPr>
        <sz val="9"/>
        <color theme="1"/>
        <rFont val="Times New Roman"/>
        <family val="1"/>
        <charset val="186"/>
      </rPr>
      <t>_</t>
    </r>
  </si>
  <si>
    <t>Eur.</t>
  </si>
  <si>
    <t xml:space="preserve">– tais atvejais, kai pagal galiojančius teisės aktus tiekėjui nereikia mokėti PVM, jis atitinkamų skilčių nepildo ir nurodo priežastis, dėl kurių PVM nemoka: </t>
  </si>
  <si>
    <t>Pasiūlymas galioja iki tiek nurodyta pirkimo dokumentuose.</t>
  </si>
  <si>
    <t xml:space="preserve">Direktorius </t>
  </si>
  <si>
    <t>Gintautas Paknys</t>
  </si>
  <si>
    <t>UAB Vilguva Žemaitės g.100 Šiauliai</t>
  </si>
  <si>
    <t>2022 12 29</t>
  </si>
  <si>
    <t>Šiauliai</t>
  </si>
  <si>
    <t>UAB Vilguva</t>
  </si>
  <si>
    <t>Žemaitės g. 100 Šiauliai</t>
  </si>
  <si>
    <t>Direktorius Gintautas Paknys</t>
  </si>
  <si>
    <t>Aukščiausios rūšies , pagamintos iš smulkintos mėsos , be sojos, fasuotos po 0,520gr. Tiekiami produktai turi atitikti 2004 m. balandžio 29 d. Europos Parlamento ir Tarybos reglamentas (EB) Nr. 853/2004, nustatantis konkrečius gyvūninės kilmės maisto produktų higienos reikalavimus ir  2011 m. spalio 25 d. Europos Parlamento ir Tarybos reglamentas (ES) Nr. 1169/2011 dėl informacijos apie maistą teikimo vartotojams, kuriuo iš dalies keičiami Europos Parlamento ir Tarybos reglamentai (EB) Nr. 1924/2006 ir (EB) Nr. 1925/2006 bei kuriuo panaikinami Komisijos direktyva 87/250/EEB, Tarybos direktyva 90/496/EEB, Komisijos direktyva 1999/10/EB, Europos Parlamento ir Tarybos direktyva 2000/13/EB, Komisijos direktyvos 2002/67/EB ir 2008/5/EB bei Komisijos reglamentas (EB) Nr. 608/2004 nuostatas.</t>
  </si>
  <si>
    <t>Kiaulienos kotletinė (atšaldyta) UAB Daivida</t>
  </si>
  <si>
    <t>Kiaulienos mentė (atšaldyta) UAB Daivida</t>
  </si>
  <si>
    <t>Kiaulienos šoninė , šviežia UAB Daivida</t>
  </si>
  <si>
    <t>Kiaulienos kepenys atšaldytos UAB Daivida</t>
  </si>
  <si>
    <t>Kiaulienos širdys atšaldytos UAB Daivida</t>
  </si>
  <si>
    <t>Rūkyti kiaulienos lašiniai UAB Daivida</t>
  </si>
  <si>
    <t>Pieniškos dešrelės UAB Daivida</t>
  </si>
  <si>
    <t>Paukštienos ketvirčiai UAB Romega</t>
  </si>
  <si>
    <t>Vienuolika tūkstančių devyni šimtai dvidešimt septyni eur 00 cnt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</si>
</sst>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sz val="9"/>
      <color theme="1"/>
      <name val="Times New Roman"/>
      <family val="1"/>
      <charset val="186"/>
    </font>
    <font>
      <sz val="9"/>
      <color theme="1"/>
      <name val="Calibri"/>
      <family val="2"/>
      <charset val="186"/>
      <scheme val="minor"/>
    </font>
    <font>
      <b/>
      <sz val="9"/>
      <color theme="1"/>
      <name val="Times New Roman"/>
      <family val="1"/>
      <charset val="186"/>
    </font>
    <font>
      <sz val="9"/>
      <color rgb="FF000000"/>
      <name val="Times New Roman"/>
      <family val="1"/>
      <charset val="186"/>
    </font>
    <font>
      <b/>
      <sz val="9"/>
      <color rgb="FF000000"/>
      <name val="Times New Roman"/>
      <family val="1"/>
      <charset val="186"/>
    </font>
    <font>
      <i/>
      <sz val="9"/>
      <color theme="1"/>
      <name val="Times New Roman"/>
      <family val="1"/>
      <charset val="186"/>
    </font>
    <font>
      <i/>
      <sz val="9"/>
      <color rgb="FF000000"/>
      <name val="Times New Roman"/>
      <family val="1"/>
      <charset val="186"/>
    </font>
    <font>
      <b/>
      <i/>
      <sz val="9"/>
      <color theme="1"/>
      <name val="Times New Roman"/>
      <family val="1"/>
      <charset val="186"/>
    </font>
    <font>
      <sz val="9"/>
      <color rgb="FFFF6600"/>
      <name val="Times New Roman"/>
      <family val="1"/>
      <charset val="186"/>
    </font>
    <font>
      <u/>
      <sz val="9"/>
      <color rgb="FF000000"/>
      <name val="Times New Roman"/>
      <family val="1"/>
      <charset val="186"/>
    </font>
    <font>
      <u/>
      <sz val="11"/>
      <color theme="10"/>
      <name val="Calibri"/>
      <family val="2"/>
      <charset val="186"/>
      <scheme val="minor"/>
    </font>
  </fonts>
  <fills count="2">
    <fill>
      <patternFill patternType="none"/>
    </fill>
    <fill>
      <patternFill patternType="gray125"/>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47">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1"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7" fillId="0" borderId="0" xfId="0" applyFont="1" applyAlignment="1">
      <alignment horizontal="left" vertical="top"/>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4" fillId="0" borderId="11" xfId="0" applyFont="1" applyBorder="1" applyAlignment="1">
      <alignment horizontal="left" vertical="top" wrapText="1"/>
    </xf>
    <xf numFmtId="0" fontId="6" fillId="0" borderId="0" xfId="0" applyFont="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0" xfId="0" applyAlignment="1">
      <alignment vertical="top"/>
    </xf>
    <xf numFmtId="2" fontId="3" fillId="0" borderId="11" xfId="0" applyNumberFormat="1" applyFont="1" applyBorder="1" applyAlignment="1">
      <alignment horizontal="left" vertical="top" wrapText="1"/>
    </xf>
    <xf numFmtId="2" fontId="2" fillId="0" borderId="0" xfId="0" applyNumberFormat="1" applyFont="1" applyAlignment="1">
      <alignment horizontal="left" vertical="top"/>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9" xfId="0" applyFont="1" applyBorder="1" applyAlignment="1">
      <alignment horizontal="left" vertical="top" wrapText="1"/>
    </xf>
    <xf numFmtId="0" fontId="11" fillId="0" borderId="6" xfId="1" applyBorder="1" applyAlignment="1">
      <alignment horizontal="left" vertical="top" wrapText="1"/>
    </xf>
    <xf numFmtId="0" fontId="10" fillId="0" borderId="0" xfId="0" applyFont="1" applyAlignment="1">
      <alignment horizontal="left" vertical="top" wrapText="1"/>
    </xf>
    <xf numFmtId="0" fontId="4" fillId="0" borderId="0" xfId="0" applyFont="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tabSelected="1" topLeftCell="A12" workbookViewId="0">
      <selection activeCell="B20" sqref="B20"/>
    </sheetView>
  </sheetViews>
  <sheetFormatPr defaultRowHeight="15" x14ac:dyDescent="0.25"/>
  <cols>
    <col min="1" max="1" width="20.5703125" style="25" customWidth="1"/>
    <col min="2" max="2" width="25" style="25" customWidth="1"/>
    <col min="3" max="3" width="30.85546875" style="25" customWidth="1"/>
    <col min="4" max="4" width="14.7109375" style="25" customWidth="1"/>
    <col min="5" max="5" width="5.85546875" style="25" customWidth="1"/>
    <col min="6" max="6" width="5.42578125" style="25" customWidth="1"/>
    <col min="7" max="7" width="6.140625" style="25" customWidth="1"/>
    <col min="8" max="8" width="6.7109375" style="25" customWidth="1"/>
    <col min="9" max="14" width="9.140625" style="25"/>
  </cols>
  <sheetData>
    <row r="1" spans="1:9" x14ac:dyDescent="0.25">
      <c r="A1" s="1"/>
      <c r="B1" s="2"/>
      <c r="C1" s="2"/>
      <c r="D1" s="2"/>
      <c r="E1" s="2"/>
      <c r="F1" s="2"/>
      <c r="G1" s="2"/>
      <c r="H1" s="2"/>
      <c r="I1" s="2"/>
    </row>
    <row r="2" spans="1:9" x14ac:dyDescent="0.25">
      <c r="A2" s="3" t="s">
        <v>0</v>
      </c>
      <c r="B2" s="2"/>
      <c r="C2" s="2"/>
      <c r="D2" s="2"/>
      <c r="E2" s="2"/>
      <c r="F2" s="2"/>
      <c r="G2" s="2"/>
      <c r="H2" s="2"/>
      <c r="I2" s="2"/>
    </row>
    <row r="3" spans="1:9" x14ac:dyDescent="0.25">
      <c r="A3" s="4" t="s">
        <v>1</v>
      </c>
      <c r="B3" s="2"/>
      <c r="C3" s="2"/>
      <c r="D3" s="2"/>
      <c r="E3" s="2"/>
      <c r="F3" s="2"/>
      <c r="G3" s="2"/>
      <c r="H3" s="2"/>
      <c r="I3" s="2"/>
    </row>
    <row r="4" spans="1:9" x14ac:dyDescent="0.25">
      <c r="A4" s="4" t="s">
        <v>2</v>
      </c>
      <c r="B4" s="2"/>
      <c r="C4" s="2"/>
      <c r="D4" s="2"/>
      <c r="E4" s="2"/>
      <c r="F4" s="2"/>
      <c r="G4" s="2"/>
      <c r="H4" s="2"/>
      <c r="I4" s="2"/>
    </row>
    <row r="5" spans="1:9" ht="27.75" customHeight="1" x14ac:dyDescent="0.25">
      <c r="A5" s="36" t="s">
        <v>3</v>
      </c>
      <c r="B5" s="36"/>
      <c r="C5" s="36"/>
      <c r="D5" s="36"/>
      <c r="E5" s="36"/>
      <c r="F5" s="36"/>
      <c r="G5" s="36"/>
      <c r="H5" s="36"/>
      <c r="I5" s="36"/>
    </row>
    <row r="6" spans="1:9" x14ac:dyDescent="0.25">
      <c r="A6" s="4" t="s">
        <v>80</v>
      </c>
      <c r="B6" s="2"/>
      <c r="C6" s="2"/>
      <c r="D6" s="2"/>
      <c r="E6" s="2"/>
      <c r="F6" s="2"/>
      <c r="G6" s="2"/>
      <c r="H6" s="2"/>
      <c r="I6" s="2"/>
    </row>
    <row r="7" spans="1:9" x14ac:dyDescent="0.25">
      <c r="A7" s="4" t="s">
        <v>4</v>
      </c>
      <c r="B7" s="2"/>
      <c r="C7" s="2"/>
      <c r="D7" s="2"/>
      <c r="E7" s="2"/>
      <c r="F7" s="2"/>
      <c r="G7" s="2"/>
      <c r="H7" s="2"/>
      <c r="I7" s="2"/>
    </row>
    <row r="8" spans="1:9" x14ac:dyDescent="0.25">
      <c r="A8" s="5" t="s">
        <v>65</v>
      </c>
      <c r="B8" s="2"/>
      <c r="C8" s="2"/>
      <c r="D8" s="2"/>
      <c r="E8" s="2"/>
      <c r="F8" s="2"/>
      <c r="G8" s="2"/>
      <c r="H8" s="2"/>
      <c r="I8" s="2"/>
    </row>
    <row r="9" spans="1:9" x14ac:dyDescent="0.25">
      <c r="A9" s="3" t="s">
        <v>5</v>
      </c>
      <c r="B9" s="2"/>
      <c r="C9" s="2"/>
      <c r="D9" s="2"/>
      <c r="E9" s="2"/>
      <c r="F9" s="2"/>
      <c r="G9" s="2"/>
      <c r="H9" s="2"/>
      <c r="I9" s="2"/>
    </row>
    <row r="10" spans="1:9" x14ac:dyDescent="0.25">
      <c r="A10" s="4" t="s">
        <v>81</v>
      </c>
      <c r="B10" s="2"/>
      <c r="C10" s="2"/>
      <c r="D10" s="2"/>
      <c r="E10" s="2"/>
      <c r="F10" s="2"/>
      <c r="G10" s="2"/>
      <c r="H10" s="2"/>
      <c r="I10" s="2"/>
    </row>
    <row r="11" spans="1:9" x14ac:dyDescent="0.25">
      <c r="A11" s="4" t="s">
        <v>6</v>
      </c>
      <c r="B11" s="2"/>
      <c r="C11" s="2"/>
      <c r="D11" s="2"/>
      <c r="E11" s="2"/>
      <c r="F11" s="2"/>
      <c r="G11" s="2"/>
      <c r="H11" s="2"/>
      <c r="I11" s="2"/>
    </row>
    <row r="12" spans="1:9" x14ac:dyDescent="0.25">
      <c r="A12" s="4" t="s">
        <v>82</v>
      </c>
      <c r="B12" s="2"/>
      <c r="C12" s="2"/>
      <c r="D12" s="2"/>
      <c r="E12" s="2"/>
      <c r="F12" s="2"/>
      <c r="G12" s="2"/>
      <c r="H12" s="2"/>
      <c r="I12" s="2"/>
    </row>
    <row r="13" spans="1:9" ht="15.75" thickBot="1" x14ac:dyDescent="0.3">
      <c r="A13" s="4" t="s">
        <v>7</v>
      </c>
      <c r="B13" s="2"/>
      <c r="C13" s="2"/>
      <c r="D13" s="2"/>
      <c r="E13" s="2"/>
      <c r="F13" s="2"/>
      <c r="G13" s="2"/>
      <c r="H13" s="2"/>
      <c r="I13" s="2"/>
    </row>
    <row r="14" spans="1:9" ht="60" x14ac:dyDescent="0.25">
      <c r="A14" s="6" t="s">
        <v>66</v>
      </c>
      <c r="B14" s="42" t="s">
        <v>83</v>
      </c>
      <c r="C14" s="2"/>
      <c r="D14" s="2"/>
      <c r="E14" s="2"/>
      <c r="F14" s="2"/>
      <c r="G14" s="2"/>
      <c r="H14" s="2"/>
      <c r="I14" s="2"/>
    </row>
    <row r="15" spans="1:9" x14ac:dyDescent="0.25">
      <c r="A15" s="7" t="s">
        <v>8</v>
      </c>
      <c r="B15" s="43"/>
      <c r="C15" s="2"/>
      <c r="D15" s="2"/>
      <c r="E15" s="2"/>
      <c r="F15" s="2"/>
      <c r="G15" s="2"/>
      <c r="H15" s="2"/>
      <c r="I15" s="2"/>
    </row>
    <row r="16" spans="1:9" x14ac:dyDescent="0.25">
      <c r="A16" s="7" t="s">
        <v>9</v>
      </c>
      <c r="B16" s="43"/>
      <c r="C16" s="2"/>
      <c r="D16" s="2"/>
      <c r="E16" s="2"/>
      <c r="F16" s="2"/>
      <c r="G16" s="2"/>
      <c r="H16" s="2"/>
      <c r="I16" s="2"/>
    </row>
    <row r="17" spans="1:9" ht="15.75" thickBot="1" x14ac:dyDescent="0.3">
      <c r="A17" s="8" t="s">
        <v>10</v>
      </c>
      <c r="B17" s="44"/>
      <c r="C17" s="2"/>
      <c r="D17" s="2"/>
      <c r="E17" s="2"/>
      <c r="F17" s="2"/>
      <c r="G17" s="2"/>
      <c r="H17" s="2"/>
      <c r="I17" s="2"/>
    </row>
    <row r="18" spans="1:9" ht="48.75" thickBot="1" x14ac:dyDescent="0.3">
      <c r="A18" s="9" t="s">
        <v>67</v>
      </c>
      <c r="B18" s="10" t="s">
        <v>84</v>
      </c>
      <c r="C18" s="2"/>
      <c r="D18" s="2"/>
      <c r="E18" s="2"/>
      <c r="F18" s="2"/>
      <c r="G18" s="2"/>
      <c r="H18" s="2"/>
      <c r="I18" s="2"/>
    </row>
    <row r="19" spans="1:9" ht="32.25" customHeight="1" thickBot="1" x14ac:dyDescent="0.3">
      <c r="A19" s="28" t="s">
        <v>11</v>
      </c>
      <c r="B19" s="28" t="s">
        <v>85</v>
      </c>
      <c r="C19" s="2"/>
      <c r="D19" s="2"/>
      <c r="E19" s="2"/>
      <c r="F19" s="2"/>
      <c r="G19" s="2"/>
      <c r="H19" s="2"/>
      <c r="I19" s="2"/>
    </row>
    <row r="20" spans="1:9" ht="15.75" thickBot="1" x14ac:dyDescent="0.3">
      <c r="A20" s="32" t="s">
        <v>12</v>
      </c>
      <c r="B20" s="33"/>
      <c r="C20" s="2"/>
      <c r="D20" s="2"/>
      <c r="E20" s="2"/>
      <c r="F20" s="2"/>
      <c r="G20" s="2"/>
      <c r="H20" s="2"/>
      <c r="I20" s="2"/>
    </row>
    <row r="21" spans="1:9" ht="15.75" thickBot="1" x14ac:dyDescent="0.3">
      <c r="A21" s="9" t="s">
        <v>13</v>
      </c>
      <c r="B21" s="34"/>
      <c r="C21" s="2"/>
      <c r="D21" s="2"/>
      <c r="E21" s="2"/>
      <c r="F21" s="2"/>
      <c r="G21" s="2"/>
      <c r="H21" s="2"/>
      <c r="I21" s="2"/>
    </row>
    <row r="22" spans="1:9" ht="15.75" thickBot="1" x14ac:dyDescent="0.3">
      <c r="A22" s="11" t="s">
        <v>14</v>
      </c>
      <c r="B22" s="2"/>
      <c r="C22" s="2"/>
      <c r="D22" s="2"/>
      <c r="E22" s="2"/>
      <c r="F22" s="2"/>
      <c r="G22" s="2"/>
      <c r="H22" s="2"/>
      <c r="I22" s="2"/>
    </row>
    <row r="23" spans="1:9" x14ac:dyDescent="0.25">
      <c r="A23" s="45" t="s">
        <v>15</v>
      </c>
      <c r="B23" s="45" t="s">
        <v>16</v>
      </c>
      <c r="C23" s="12" t="s">
        <v>17</v>
      </c>
      <c r="D23" s="2"/>
      <c r="E23" s="2"/>
      <c r="F23" s="2"/>
      <c r="G23" s="2"/>
      <c r="H23" s="2"/>
      <c r="I23" s="2"/>
    </row>
    <row r="24" spans="1:9" ht="15.75" thickBot="1" x14ac:dyDescent="0.3">
      <c r="A24" s="46"/>
      <c r="B24" s="46"/>
      <c r="C24" s="13" t="s">
        <v>18</v>
      </c>
      <c r="D24" s="2"/>
      <c r="E24" s="2"/>
      <c r="F24" s="2"/>
      <c r="G24" s="2"/>
      <c r="H24" s="2"/>
      <c r="I24" s="2"/>
    </row>
    <row r="25" spans="1:9" ht="15.75" thickBot="1" x14ac:dyDescent="0.3">
      <c r="A25" s="14"/>
      <c r="B25" s="13"/>
      <c r="C25" s="13"/>
      <c r="D25" s="2"/>
      <c r="E25" s="2"/>
      <c r="F25" s="2"/>
      <c r="G25" s="2"/>
      <c r="H25" s="2"/>
      <c r="I25" s="2"/>
    </row>
    <row r="26" spans="1:9" ht="15.75" thickBot="1" x14ac:dyDescent="0.3">
      <c r="A26" s="14"/>
      <c r="B26" s="13"/>
      <c r="C26" s="13"/>
      <c r="D26" s="2"/>
      <c r="E26" s="2"/>
      <c r="F26" s="2"/>
      <c r="G26" s="2"/>
      <c r="H26" s="2"/>
      <c r="I26" s="2"/>
    </row>
    <row r="27" spans="1:9" ht="15.75" thickBot="1" x14ac:dyDescent="0.3">
      <c r="A27" s="14"/>
      <c r="B27" s="13"/>
      <c r="C27" s="13"/>
      <c r="D27" s="2"/>
      <c r="E27" s="2"/>
      <c r="F27" s="2"/>
      <c r="G27" s="2"/>
      <c r="H27" s="2"/>
      <c r="I27" s="2"/>
    </row>
    <row r="28" spans="1:9" x14ac:dyDescent="0.25">
      <c r="A28" s="4" t="s">
        <v>19</v>
      </c>
      <c r="B28" s="2"/>
      <c r="C28" s="2"/>
      <c r="D28" s="2"/>
      <c r="E28" s="2"/>
      <c r="F28" s="2"/>
      <c r="G28" s="2"/>
      <c r="H28" s="2"/>
      <c r="I28" s="2"/>
    </row>
    <row r="29" spans="1:9" x14ac:dyDescent="0.25">
      <c r="A29" s="4" t="s">
        <v>68</v>
      </c>
      <c r="B29" s="2"/>
      <c r="C29" s="2"/>
      <c r="D29" s="2"/>
      <c r="E29" s="2"/>
      <c r="F29" s="2"/>
      <c r="G29" s="2"/>
      <c r="H29" s="2"/>
      <c r="I29" s="2"/>
    </row>
    <row r="30" spans="1:9" x14ac:dyDescent="0.25">
      <c r="A30" s="1" t="s">
        <v>69</v>
      </c>
      <c r="B30" s="2"/>
      <c r="C30" s="2"/>
      <c r="D30" s="2"/>
      <c r="E30" s="2"/>
      <c r="F30" s="2"/>
      <c r="G30" s="2"/>
      <c r="H30" s="2"/>
      <c r="I30" s="2"/>
    </row>
    <row r="31" spans="1:9" x14ac:dyDescent="0.25">
      <c r="A31" s="1"/>
      <c r="B31" s="2"/>
      <c r="C31" s="2"/>
      <c r="D31" s="2"/>
      <c r="E31" s="2"/>
      <c r="F31" s="2"/>
      <c r="G31" s="2"/>
      <c r="H31" s="2"/>
      <c r="I31" s="2"/>
    </row>
    <row r="32" spans="1:9" x14ac:dyDescent="0.25">
      <c r="A32" s="2"/>
      <c r="B32" s="2"/>
      <c r="C32" s="2"/>
      <c r="D32" s="2"/>
      <c r="E32" s="2"/>
      <c r="F32" s="2"/>
      <c r="G32" s="2"/>
      <c r="H32" s="2"/>
      <c r="I32" s="2"/>
    </row>
    <row r="33" spans="1:9" ht="15.75" thickBot="1" x14ac:dyDescent="0.3">
      <c r="A33" s="1" t="s">
        <v>70</v>
      </c>
      <c r="B33" s="2"/>
      <c r="C33" s="2"/>
      <c r="D33" s="2"/>
      <c r="E33" s="2"/>
      <c r="F33" s="2"/>
      <c r="G33" s="2"/>
      <c r="H33" s="2"/>
      <c r="I33" s="2"/>
    </row>
    <row r="34" spans="1:9" ht="36.75" thickBot="1" x14ac:dyDescent="0.3">
      <c r="A34" s="37" t="s">
        <v>20</v>
      </c>
      <c r="B34" s="37" t="s">
        <v>21</v>
      </c>
      <c r="C34" s="37" t="s">
        <v>22</v>
      </c>
      <c r="D34" s="15" t="s">
        <v>23</v>
      </c>
      <c r="E34" s="37" t="s">
        <v>25</v>
      </c>
      <c r="F34" s="37" t="s">
        <v>26</v>
      </c>
      <c r="G34" s="37" t="s">
        <v>27</v>
      </c>
      <c r="H34" s="37" t="s">
        <v>28</v>
      </c>
      <c r="I34" s="15" t="s">
        <v>29</v>
      </c>
    </row>
    <row r="35" spans="1:9" ht="48.75" thickBot="1" x14ac:dyDescent="0.3">
      <c r="A35" s="38"/>
      <c r="B35" s="38"/>
      <c r="C35" s="38"/>
      <c r="D35" s="13" t="s">
        <v>24</v>
      </c>
      <c r="E35" s="38"/>
      <c r="F35" s="38"/>
      <c r="G35" s="38"/>
      <c r="H35" s="38"/>
      <c r="I35" s="16" t="s">
        <v>30</v>
      </c>
    </row>
    <row r="36" spans="1:9" ht="15.75" thickBot="1" x14ac:dyDescent="0.3">
      <c r="A36" s="17">
        <v>1</v>
      </c>
      <c r="B36" s="18">
        <v>2</v>
      </c>
      <c r="C36" s="18">
        <v>3</v>
      </c>
      <c r="D36" s="18">
        <v>4</v>
      </c>
      <c r="E36" s="18">
        <v>5</v>
      </c>
      <c r="F36" s="18">
        <v>6</v>
      </c>
      <c r="G36" s="18">
        <v>7</v>
      </c>
      <c r="H36" s="18">
        <v>8</v>
      </c>
      <c r="I36" s="18">
        <v>9</v>
      </c>
    </row>
    <row r="37" spans="1:9" ht="252.75" thickBot="1" x14ac:dyDescent="0.3">
      <c r="A37" s="14" t="s">
        <v>31</v>
      </c>
      <c r="B37" s="19" t="s">
        <v>32</v>
      </c>
      <c r="C37" s="19" t="s">
        <v>33</v>
      </c>
      <c r="D37" s="19" t="s">
        <v>87</v>
      </c>
      <c r="E37" s="13" t="s">
        <v>34</v>
      </c>
      <c r="F37" s="19">
        <v>150</v>
      </c>
      <c r="G37" s="26">
        <f t="shared" ref="G37:G44" si="0">H37/1.21</f>
        <v>4.115702479338843</v>
      </c>
      <c r="H37" s="26">
        <v>4.9800000000000004</v>
      </c>
      <c r="I37" s="26">
        <f t="shared" ref="I37:I44" si="1">F37*H37</f>
        <v>747.00000000000011</v>
      </c>
    </row>
    <row r="38" spans="1:9" ht="252.75" thickBot="1" x14ac:dyDescent="0.3">
      <c r="A38" s="14" t="s">
        <v>35</v>
      </c>
      <c r="B38" s="19" t="s">
        <v>36</v>
      </c>
      <c r="C38" s="19" t="s">
        <v>37</v>
      </c>
      <c r="D38" s="19" t="s">
        <v>88</v>
      </c>
      <c r="E38" s="13" t="s">
        <v>34</v>
      </c>
      <c r="F38" s="19">
        <v>800</v>
      </c>
      <c r="G38" s="26">
        <f t="shared" si="0"/>
        <v>4.4628099173553721</v>
      </c>
      <c r="H38" s="26">
        <v>5.4</v>
      </c>
      <c r="I38" s="26">
        <f t="shared" si="1"/>
        <v>4320</v>
      </c>
    </row>
    <row r="39" spans="1:9" ht="240.75" thickBot="1" x14ac:dyDescent="0.3">
      <c r="A39" s="14" t="s">
        <v>38</v>
      </c>
      <c r="B39" s="19" t="s">
        <v>39</v>
      </c>
      <c r="C39" s="19" t="s">
        <v>40</v>
      </c>
      <c r="D39" s="19" t="s">
        <v>89</v>
      </c>
      <c r="E39" s="13" t="s">
        <v>34</v>
      </c>
      <c r="F39" s="19">
        <v>100</v>
      </c>
      <c r="G39" s="26">
        <f t="shared" si="0"/>
        <v>4.9586776859504136</v>
      </c>
      <c r="H39" s="26">
        <v>6</v>
      </c>
      <c r="I39" s="26">
        <f t="shared" si="1"/>
        <v>600</v>
      </c>
    </row>
    <row r="40" spans="1:9" ht="240.75" thickBot="1" x14ac:dyDescent="0.3">
      <c r="A40" s="14" t="s">
        <v>41</v>
      </c>
      <c r="B40" s="19" t="s">
        <v>42</v>
      </c>
      <c r="C40" s="19" t="s">
        <v>43</v>
      </c>
      <c r="D40" s="19" t="s">
        <v>90</v>
      </c>
      <c r="E40" s="13" t="s">
        <v>34</v>
      </c>
      <c r="F40" s="19">
        <v>500</v>
      </c>
      <c r="G40" s="26">
        <f t="shared" si="0"/>
        <v>2.4793388429752068</v>
      </c>
      <c r="H40" s="26">
        <v>3</v>
      </c>
      <c r="I40" s="26">
        <f t="shared" si="1"/>
        <v>1500</v>
      </c>
    </row>
    <row r="41" spans="1:9" ht="240.75" thickBot="1" x14ac:dyDescent="0.3">
      <c r="A41" s="14" t="s">
        <v>44</v>
      </c>
      <c r="B41" s="19" t="s">
        <v>45</v>
      </c>
      <c r="C41" s="19" t="s">
        <v>46</v>
      </c>
      <c r="D41" s="19" t="s">
        <v>91</v>
      </c>
      <c r="E41" s="13" t="s">
        <v>34</v>
      </c>
      <c r="F41" s="19">
        <v>100</v>
      </c>
      <c r="G41" s="26">
        <f t="shared" si="0"/>
        <v>3.2231404958677685</v>
      </c>
      <c r="H41" s="26">
        <v>3.9</v>
      </c>
      <c r="I41" s="26">
        <f t="shared" si="1"/>
        <v>390</v>
      </c>
    </row>
    <row r="42" spans="1:9" ht="240.75" thickBot="1" x14ac:dyDescent="0.3">
      <c r="A42" s="14" t="s">
        <v>47</v>
      </c>
      <c r="B42" s="19" t="s">
        <v>48</v>
      </c>
      <c r="C42" s="19" t="s">
        <v>46</v>
      </c>
      <c r="D42" s="19" t="s">
        <v>92</v>
      </c>
      <c r="E42" s="13" t="s">
        <v>34</v>
      </c>
      <c r="F42" s="19">
        <v>120</v>
      </c>
      <c r="G42" s="26">
        <f t="shared" si="0"/>
        <v>5.785123966942149</v>
      </c>
      <c r="H42" s="26">
        <v>7</v>
      </c>
      <c r="I42" s="26">
        <f t="shared" si="1"/>
        <v>840</v>
      </c>
    </row>
    <row r="43" spans="1:9" ht="264.75" thickBot="1" x14ac:dyDescent="0.3">
      <c r="A43" s="14" t="s">
        <v>49</v>
      </c>
      <c r="B43" s="19" t="s">
        <v>50</v>
      </c>
      <c r="C43" s="19" t="s">
        <v>86</v>
      </c>
      <c r="D43" s="19" t="s">
        <v>93</v>
      </c>
      <c r="E43" s="13" t="s">
        <v>51</v>
      </c>
      <c r="F43" s="19">
        <v>800</v>
      </c>
      <c r="G43" s="26">
        <f t="shared" si="0"/>
        <v>1.6363636363636365</v>
      </c>
      <c r="H43" s="26">
        <v>1.98</v>
      </c>
      <c r="I43" s="26">
        <f t="shared" si="1"/>
        <v>1584</v>
      </c>
    </row>
    <row r="44" spans="1:9" ht="240.75" thickBot="1" x14ac:dyDescent="0.3">
      <c r="A44" s="14" t="s">
        <v>52</v>
      </c>
      <c r="B44" s="19" t="s">
        <v>53</v>
      </c>
      <c r="C44" s="19" t="s">
        <v>71</v>
      </c>
      <c r="D44" s="19" t="s">
        <v>94</v>
      </c>
      <c r="E44" s="13" t="s">
        <v>34</v>
      </c>
      <c r="F44" s="19">
        <v>700</v>
      </c>
      <c r="G44" s="26">
        <f t="shared" si="0"/>
        <v>2.2975206611570247</v>
      </c>
      <c r="H44" s="26">
        <v>2.78</v>
      </c>
      <c r="I44" s="26">
        <f t="shared" si="1"/>
        <v>1945.9999999999998</v>
      </c>
    </row>
    <row r="45" spans="1:9" ht="15.75" thickBot="1" x14ac:dyDescent="0.3">
      <c r="A45" s="39" t="s">
        <v>54</v>
      </c>
      <c r="B45" s="40"/>
      <c r="C45" s="40"/>
      <c r="D45" s="40"/>
      <c r="E45" s="40"/>
      <c r="F45" s="40"/>
      <c r="G45" s="40"/>
      <c r="H45" s="41"/>
      <c r="I45" s="26">
        <f>SUM(I37:I44)</f>
        <v>11927</v>
      </c>
    </row>
    <row r="46" spans="1:9" x14ac:dyDescent="0.25">
      <c r="A46" s="4"/>
      <c r="B46" s="2"/>
      <c r="C46" s="2"/>
      <c r="D46" s="2"/>
      <c r="E46" s="2"/>
      <c r="F46" s="2">
        <f>SUM(F37:F44)</f>
        <v>3270</v>
      </c>
      <c r="G46" s="2"/>
      <c r="H46" s="2"/>
      <c r="I46" s="2"/>
    </row>
    <row r="47" spans="1:9" x14ac:dyDescent="0.25">
      <c r="A47" s="3"/>
      <c r="B47" s="2"/>
      <c r="C47" s="2"/>
      <c r="D47" s="2"/>
      <c r="E47" s="2"/>
      <c r="F47" s="2"/>
      <c r="G47" s="2"/>
      <c r="H47" s="2"/>
      <c r="I47" s="2"/>
    </row>
    <row r="48" spans="1:9" x14ac:dyDescent="0.25">
      <c r="A48" s="3" t="s">
        <v>74</v>
      </c>
      <c r="B48" s="2"/>
      <c r="C48" s="2"/>
      <c r="D48" s="27">
        <f>I45</f>
        <v>11927</v>
      </c>
      <c r="E48" s="2" t="s">
        <v>75</v>
      </c>
      <c r="F48" s="2"/>
      <c r="G48" s="2"/>
      <c r="H48" s="2"/>
      <c r="I48" s="2"/>
    </row>
    <row r="49" spans="1:9" x14ac:dyDescent="0.25">
      <c r="A49" s="20" t="s">
        <v>55</v>
      </c>
      <c r="B49" s="2"/>
      <c r="C49" s="2" t="s">
        <v>95</v>
      </c>
      <c r="D49" s="2"/>
      <c r="E49" s="2"/>
      <c r="F49" s="2"/>
      <c r="G49" s="2"/>
      <c r="H49" s="2"/>
      <c r="I49" s="2"/>
    </row>
    <row r="50" spans="1:9" x14ac:dyDescent="0.25">
      <c r="A50" s="1"/>
      <c r="B50" s="2"/>
      <c r="C50" s="2"/>
      <c r="D50" s="2"/>
      <c r="E50" s="2"/>
      <c r="F50" s="2"/>
      <c r="G50" s="2"/>
      <c r="H50" s="2"/>
      <c r="I50" s="2"/>
    </row>
    <row r="51" spans="1:9" x14ac:dyDescent="0.25">
      <c r="A51" s="1" t="s">
        <v>56</v>
      </c>
      <c r="B51" s="2"/>
      <c r="C51" s="2"/>
      <c r="D51" s="2"/>
      <c r="E51" s="2"/>
      <c r="F51" s="2"/>
      <c r="G51" s="2"/>
      <c r="H51" s="2"/>
      <c r="I51" s="2"/>
    </row>
    <row r="52" spans="1:9" x14ac:dyDescent="0.25">
      <c r="A52" s="20" t="s">
        <v>57</v>
      </c>
      <c r="B52" s="2"/>
      <c r="C52" s="2"/>
      <c r="D52" s="2"/>
      <c r="E52" s="2"/>
      <c r="F52" s="2"/>
      <c r="G52" s="2"/>
      <c r="H52" s="2"/>
      <c r="I52" s="2"/>
    </row>
    <row r="53" spans="1:9" x14ac:dyDescent="0.25">
      <c r="A53" s="20" t="s">
        <v>58</v>
      </c>
      <c r="B53" s="2"/>
      <c r="C53" s="2"/>
      <c r="D53" s="2"/>
      <c r="E53" s="2"/>
      <c r="F53" s="2"/>
      <c r="G53" s="2"/>
      <c r="H53" s="2"/>
      <c r="I53" s="2"/>
    </row>
    <row r="54" spans="1:9" x14ac:dyDescent="0.25">
      <c r="A54" s="20" t="s">
        <v>76</v>
      </c>
      <c r="B54" s="2"/>
      <c r="C54" s="2"/>
      <c r="D54" s="2"/>
      <c r="E54" s="2"/>
      <c r="F54" s="2"/>
      <c r="G54" s="2"/>
      <c r="H54" s="2"/>
      <c r="I54" s="2"/>
    </row>
    <row r="55" spans="1:9" x14ac:dyDescent="0.25">
      <c r="A55" s="20"/>
      <c r="B55" s="2"/>
      <c r="C55" s="2"/>
      <c r="D55" s="2"/>
      <c r="E55" s="2"/>
      <c r="F55" s="2"/>
      <c r="G55" s="2"/>
      <c r="H55" s="2"/>
      <c r="I55" s="2"/>
    </row>
    <row r="56" spans="1:9" x14ac:dyDescent="0.25">
      <c r="A56" s="3" t="s">
        <v>59</v>
      </c>
      <c r="B56" s="2"/>
      <c r="C56" s="2"/>
      <c r="D56" s="2"/>
      <c r="E56" s="2"/>
      <c r="F56" s="2"/>
      <c r="G56" s="2"/>
      <c r="H56" s="2"/>
      <c r="I56" s="2"/>
    </row>
    <row r="57" spans="1:9" x14ac:dyDescent="0.25">
      <c r="A57" s="1" t="s">
        <v>60</v>
      </c>
      <c r="B57" s="2"/>
      <c r="C57" s="2"/>
      <c r="D57" s="2"/>
      <c r="E57" s="2"/>
      <c r="F57" s="2"/>
      <c r="G57" s="2"/>
      <c r="H57" s="2"/>
      <c r="I57" s="2"/>
    </row>
    <row r="58" spans="1:9" ht="15.75" thickBot="1" x14ac:dyDescent="0.3">
      <c r="A58" s="4" t="s">
        <v>61</v>
      </c>
      <c r="B58" s="2"/>
      <c r="C58" s="2"/>
      <c r="D58" s="2"/>
      <c r="E58" s="2"/>
      <c r="F58" s="2"/>
      <c r="G58" s="2"/>
      <c r="H58" s="2"/>
      <c r="I58" s="2"/>
    </row>
    <row r="59" spans="1:9" ht="15.75" thickBot="1" x14ac:dyDescent="0.3">
      <c r="A59" s="21" t="s">
        <v>20</v>
      </c>
      <c r="B59" s="22" t="s">
        <v>21</v>
      </c>
      <c r="C59" s="22" t="s">
        <v>62</v>
      </c>
      <c r="D59" s="2"/>
      <c r="E59" s="2"/>
      <c r="F59" s="2"/>
      <c r="G59" s="2"/>
      <c r="H59" s="2"/>
      <c r="I59" s="2"/>
    </row>
    <row r="60" spans="1:9" ht="15.75" thickBot="1" x14ac:dyDescent="0.3">
      <c r="A60" s="9"/>
      <c r="B60" s="10"/>
      <c r="C60" s="10"/>
      <c r="D60" s="2"/>
      <c r="E60" s="2"/>
      <c r="F60" s="2"/>
      <c r="G60" s="2"/>
      <c r="H60" s="2"/>
      <c r="I60" s="2"/>
    </row>
    <row r="61" spans="1:9" ht="15.75" thickBot="1" x14ac:dyDescent="0.3">
      <c r="A61" s="9"/>
      <c r="B61" s="10"/>
      <c r="C61" s="10"/>
      <c r="D61" s="2"/>
      <c r="E61" s="2"/>
      <c r="F61" s="2"/>
      <c r="G61" s="2"/>
      <c r="H61" s="2"/>
      <c r="I61" s="2"/>
    </row>
    <row r="62" spans="1:9" ht="15.75" thickBot="1" x14ac:dyDescent="0.3">
      <c r="A62" s="1" t="s">
        <v>72</v>
      </c>
      <c r="B62" s="2"/>
      <c r="C62" s="2"/>
      <c r="D62" s="2"/>
      <c r="E62" s="2"/>
      <c r="F62" s="2"/>
      <c r="G62" s="2"/>
      <c r="H62" s="2"/>
      <c r="I62" s="2"/>
    </row>
    <row r="63" spans="1:9" ht="39" customHeight="1" thickBot="1" x14ac:dyDescent="0.3">
      <c r="A63" s="23" t="s">
        <v>15</v>
      </c>
      <c r="B63" s="28" t="s">
        <v>63</v>
      </c>
      <c r="C63" s="28" t="s">
        <v>64</v>
      </c>
      <c r="D63" s="2"/>
      <c r="E63" s="2"/>
      <c r="F63" s="2"/>
      <c r="G63" s="2"/>
      <c r="H63" s="2"/>
      <c r="I63" s="2"/>
    </row>
    <row r="64" spans="1:9" ht="15.75" thickBot="1" x14ac:dyDescent="0.3">
      <c r="A64" s="29"/>
      <c r="B64" s="30"/>
      <c r="C64" s="31"/>
      <c r="D64" s="2"/>
      <c r="E64" s="2"/>
      <c r="F64" s="2"/>
      <c r="G64" s="2"/>
      <c r="H64" s="2"/>
      <c r="I64" s="2"/>
    </row>
    <row r="65" spans="1:9" ht="15.75" thickBot="1" x14ac:dyDescent="0.3">
      <c r="A65" s="24"/>
      <c r="B65" s="24"/>
      <c r="C65" s="9"/>
      <c r="D65" s="2"/>
      <c r="E65" s="2"/>
      <c r="F65" s="2"/>
      <c r="G65" s="2"/>
      <c r="H65" s="2"/>
      <c r="I65" s="2"/>
    </row>
    <row r="66" spans="1:9" ht="30" customHeight="1" x14ac:dyDescent="0.25">
      <c r="A66" s="35" t="s">
        <v>73</v>
      </c>
      <c r="B66" s="35"/>
      <c r="C66" s="35"/>
      <c r="D66" s="35"/>
      <c r="E66" s="35"/>
      <c r="F66" s="35"/>
      <c r="G66" s="35"/>
      <c r="H66" s="35"/>
      <c r="I66" s="35"/>
    </row>
    <row r="67" spans="1:9" x14ac:dyDescent="0.25">
      <c r="A67" s="4" t="s">
        <v>77</v>
      </c>
      <c r="B67" s="2"/>
      <c r="C67" s="2"/>
      <c r="D67" s="2"/>
      <c r="E67" s="2"/>
      <c r="F67" s="2"/>
      <c r="G67" s="2"/>
      <c r="H67" s="2"/>
      <c r="I67" s="2"/>
    </row>
    <row r="68" spans="1:9" x14ac:dyDescent="0.25">
      <c r="A68" s="1"/>
      <c r="B68" s="2"/>
      <c r="C68" s="2"/>
      <c r="D68" s="2"/>
      <c r="E68" s="2"/>
      <c r="F68" s="2"/>
      <c r="G68" s="2"/>
      <c r="H68" s="2"/>
      <c r="I68" s="2"/>
    </row>
    <row r="69" spans="1:9" x14ac:dyDescent="0.25">
      <c r="A69" s="1" t="s">
        <v>78</v>
      </c>
      <c r="B69" s="2" t="s">
        <v>79</v>
      </c>
      <c r="C69" s="2"/>
      <c r="D69" s="2"/>
      <c r="E69" s="2"/>
      <c r="F69" s="2"/>
      <c r="G69" s="2"/>
      <c r="H69" s="2"/>
      <c r="I69" s="2"/>
    </row>
  </sheetData>
  <mergeCells count="13">
    <mergeCell ref="A66:I66"/>
    <mergeCell ref="A5:I5"/>
    <mergeCell ref="C34:C35"/>
    <mergeCell ref="E34:E35"/>
    <mergeCell ref="F34:F35"/>
    <mergeCell ref="G34:G35"/>
    <mergeCell ref="H34:H35"/>
    <mergeCell ref="A45:H45"/>
    <mergeCell ref="B14:B17"/>
    <mergeCell ref="A23:A24"/>
    <mergeCell ref="B23:B24"/>
    <mergeCell ref="A34:A35"/>
    <mergeCell ref="B34:B35"/>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Vilguva</dc:creator>
  <cp:lastModifiedBy>PC</cp:lastModifiedBy>
  <dcterms:created xsi:type="dcterms:W3CDTF">2022-12-23T11:18:02Z</dcterms:created>
  <dcterms:modified xsi:type="dcterms:W3CDTF">2023-01-14T20:05:04Z</dcterms:modified>
</cp:coreProperties>
</file>