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ownloads\"/>
    </mc:Choice>
  </mc:AlternateContent>
  <bookViews>
    <workbookView xWindow="0" yWindow="0" windowWidth="20985" windowHeight="9255"/>
  </bookViews>
  <sheets>
    <sheet name="Lapas1" sheetId="1" r:id="rId1"/>
  </sheets>
  <definedNames>
    <definedName name="_Hlk496517440" localSheetId="0">Lapas1!$A$34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3" i="1" l="1"/>
  <c r="I51" i="1"/>
  <c r="G51" i="1"/>
  <c r="I50" i="1"/>
  <c r="G50" i="1"/>
  <c r="I49" i="1"/>
  <c r="G49" i="1"/>
  <c r="I48" i="1"/>
  <c r="G48" i="1"/>
  <c r="I47" i="1"/>
  <c r="G47" i="1"/>
  <c r="I46" i="1"/>
  <c r="G46" i="1"/>
  <c r="I45" i="1"/>
  <c r="G45" i="1"/>
  <c r="I44" i="1"/>
  <c r="G44" i="1"/>
  <c r="I43" i="1"/>
  <c r="G43" i="1"/>
  <c r="I42" i="1"/>
  <c r="G42" i="1"/>
  <c r="I41" i="1"/>
  <c r="G41" i="1"/>
  <c r="I40" i="1"/>
  <c r="G40" i="1"/>
  <c r="I39" i="1"/>
  <c r="G39" i="1"/>
  <c r="I52" i="1" l="1"/>
  <c r="D55" i="1" s="1"/>
</calcChain>
</file>

<file path=xl/sharedStrings.xml><?xml version="1.0" encoding="utf-8"?>
<sst xmlns="http://schemas.openxmlformats.org/spreadsheetml/2006/main" count="132" uniqueCount="112">
  <si>
    <t>PASIŪLYMO FORMOS IR TECHNINĖ SPECIFIKACIJA</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</si>
  <si>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</si>
  <si>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</si>
  <si>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</si>
  <si>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(Adresatas (perkančioji organizacija)</t>
  </si>
  <si>
    <t xml:space="preserve">PASIŪLYMAS DĖL MAISTO PRODUKTŲ TIEKIMO SOCIALINIŲ PASLAUGŲ CENTRO VALGYKLAI  PIRKIMO </t>
  </si>
  <si>
    <t>(Data)</t>
  </si>
  <si>
    <t>(Sudarymo vieta)</t>
  </si>
  <si>
    <t>Atsakingasis partneris:</t>
  </si>
  <si>
    <t>Partneris Nr. 1:</t>
  </si>
  <si>
    <t>Partneris Nr. 2 ir t.t.:)</t>
  </si>
  <si>
    <t>Už pasiūlymą atsakingo asmens vardas, pavardė</t>
  </si>
  <si>
    <t>Telefono numeris</t>
  </si>
  <si>
    <t>El. pašto adresas</t>
  </si>
  <si>
    <t>/Pastaba. Pildoma, jei tiekėjas ketina pasitelkti subtiekėją (-us)/</t>
  </si>
  <si>
    <t>Eil.Nr.</t>
  </si>
  <si>
    <t>Subtiekėjo pavadinimas</t>
  </si>
  <si>
    <t xml:space="preserve">Numatoma subtiekėjui pavesti pirkimo </t>
  </si>
  <si>
    <t>apimtis</t>
  </si>
  <si>
    <t>Šiuo pasiūlymu pažymime, kad sutinkame su visomis pirkimo sąlygomis, nustatytomis:</t>
  </si>
  <si>
    <t>1) atviro konkurso skelbime, paskelbtame Viešųjų pirkimų įstatymo nustatyta tvarka;</t>
  </si>
  <si>
    <t>2) kituose pirkimo dokumentuose (jų paaiškinimuose, papildymuose).</t>
  </si>
  <si>
    <t>VAISIŲ IR DARŽOVIŲ KIEKIŲ SĄRAŠAS</t>
  </si>
  <si>
    <t>Eil. Nr.</t>
  </si>
  <si>
    <t>Pavadinimas</t>
  </si>
  <si>
    <t>Reikalavimai gaminiams</t>
  </si>
  <si>
    <t xml:space="preserve">Siūlomos prekės aprašymas </t>
  </si>
  <si>
    <t>(pavadinimas, gamintojas, sudėtis, fasavimas, maisto priedai ir t.t.)</t>
  </si>
  <si>
    <t>Mato vnt.</t>
  </si>
  <si>
    <t>Preliminarus ketvičio poreikis</t>
  </si>
  <si>
    <t>Įkainis Eur be PVM</t>
  </si>
  <si>
    <t>Įkainis Eur su PVM</t>
  </si>
  <si>
    <t>Bendra kaina Eur su PVM</t>
  </si>
  <si>
    <t>(6×8)</t>
  </si>
  <si>
    <t>1.</t>
  </si>
  <si>
    <t>Agurkai</t>
  </si>
  <si>
    <t>Nepažeisti, nesugedę, švarūs, be kenkėjų, be perteklinės išorinės drėgmės, be pašalinio kvapo ir skonio, subrendę ir atitinkantys kitus būtinuosius kokybės  reikalavimus nurodytus 2011 m. birželio 7 d. Komisijos įgyvendinimo reglamento (ES) Nr. 543/2011, kuriuo nustatomos išsamios Tarybos reglamento (EB) Nr. 1234/2007 taikymo vaisių bei daržovių ir perdirbtų vaisių bei daržovių sektoriuose taisyklių I priedo A dalyje. (1 , 2, 4 metų ketvirčiai)</t>
  </si>
  <si>
    <t>kg</t>
  </si>
  <si>
    <t>2.</t>
  </si>
  <si>
    <t>Nepažeisti, nesugedę, , švarūs, be kenkėjų, be perteklinės drėgmės , be pašalinio kvapo ir skonio , subrendę ir atitinkantys kitus būtinuosius kokybės reikalavimus. Atitiktų ne žemesnės kaip I klasės kokybės ir kitus specialiuosius kokybės reikalavimus nurodytus 2011 m. birželio 7 d. Komisijos įgyvendinimo reglamento (ES) Nr. 543/2011, kuriuo nustatomos išsamios Tarybos reglamento (EB) Nr. 1234/2007 taikymo vaisių bei daržovių ir perdirbtų vaisių bei daržovių sektoriuose taisyklių I priedo B dalyje. ( 3 metų ketvirtis)</t>
  </si>
  <si>
    <t>3.</t>
  </si>
  <si>
    <t>Bananai</t>
  </si>
  <si>
    <t xml:space="preserve">Geros kokybės (nepažeistos, nesugedę,  be jokių matomų pašalinių medžiagų, be pašalinio kvapo ir (arba) skonio, neapdžiūvę, subrendę), sveiki (be kenkėjų, nepažeistos puvinio, nesupuvę, nepradėję gesti), tipingos veislei formos, dydžio ir spalvos, išrūšiuotos, be defektų (išskyrus defektus, nekenkiančius išvaizdai, kokybei, išsilaikymui). </t>
  </si>
  <si>
    <t>4.</t>
  </si>
  <si>
    <t>Bulvės</t>
  </si>
  <si>
    <t xml:space="preserve">Nepažeisti, nesugedę, švarūs, be kenkėjų, be perteklinės išorinės drėgmės, be pašalinio kvapo ir skonio, subrendę ir atitinkantys kitus būtinuosius kokybės  reikalavimus nurodytus 2011 m. birželio 7 d. Komisijos įgyvendinimo reglamento (ES) Nr. 543/2011, kuriuo nustatomos išsamios Tarybos reglamento (EB) Nr. 1234/2007 taikymo vaisių bei daržovių ir perdirbtų vaisių bei daržovių sektoriuose taisyklių I priedo A dalyje. </t>
  </si>
  <si>
    <t>5.</t>
  </si>
  <si>
    <t>Burokėliai</t>
  </si>
  <si>
    <t>6.</t>
  </si>
  <si>
    <t>Mandarinai</t>
  </si>
  <si>
    <t xml:space="preserve">Nepažeisti, nesudaužyti, nesugedę, švarūs, be kenkėjų, kenkėjų nepažeistu minkštimu, be vidinio džiūvimo ir dehidratavimo požymių, nepažeisti žemos temperatūros ar šalnų, be perteklinės išorinės drėgmės, be pašalinio kvapo ir skonio, atitiktų nustatytus prinokimo parametrus. Atitiktų ne žemesnės kaip I klasės kokybės ir kitus specialiuosius kokybės reikalavimus nurodytus 2011 m. birželio 7 d. Komisijos įgyvendinimo reglamento (ES) Nr. 543/2011, kuriuo nustatomos išsamios Tarybos reglamento (EB) Nr. 1234/2007 taikymo vaisių bei daržovių ir perdirbtų vaisių bei daržovių sektoriuose taisyklių I priedo B dalyje. </t>
  </si>
  <si>
    <t>7.</t>
  </si>
  <si>
    <t>Morkos</t>
  </si>
  <si>
    <t>8.</t>
  </si>
  <si>
    <t>Obuoliai</t>
  </si>
  <si>
    <t>Nepažeisti, nesugedę, švarūs, be kenkėjų, be perteklinės išorinės drėgmės, be pašalinio kvapo ir skonio, subrendę, prinokę ir atitinkantys ne žemesnės kaip I klasės kokybės reikalavimus ir kitus specialiuosius kokybės  reikalavimus nurodytus 2011 m. birželio 7 d. Komisijos įgyvendinimo reglamento (ES) Nr. 543/2011, kuriuo nustatomos išsamios Tarybos reglamento (EB) Nr. 1234/2007 taikymo vaisių bei daržovių ir perdirbtų vaisių bei daržovių sektoriuose taisyklių I priedo B dalyje.</t>
  </si>
  <si>
    <t>9.</t>
  </si>
  <si>
    <t>Kopūstai</t>
  </si>
  <si>
    <t>Nepažeisti, nesudaužyti, nesugedę, švarūs, be kenkėjų,  be perteklinės išorinės drėgmės, be pašalinio kvapo ir skonio. Atitiktų ne žemesnės kaip I klasės kokybės ir kitus specialiuosius kokybės reikalavimus nurodytus 2011 m. birželio 7 d. Komisijos įgyvendinimo reglamento (ES) Nr. 543/2011, kuriuo nustatomos išsamios Tarybos reglamento (EB) Nr. 1234/2007 taikymo vaisių bei daržovių ir perdirbtų vaisių bei daržovių sektoriuose taisyklių I priedo B dalyje. Sezono metu</t>
  </si>
  <si>
    <t>10.</t>
  </si>
  <si>
    <t>Svogūnai</t>
  </si>
  <si>
    <t>11.</t>
  </si>
  <si>
    <t>Kriaušės</t>
  </si>
  <si>
    <t>Nepažeistos, nesugedę, švarūs, be kenkėjų, be perteklinės išorinės drėgmės, be pašalinio kvapo ir skonio, subrendę, prinokę ir atitinkantys ne žemesnės kaip I klasės kokybės reikalavimus ir kitus specialiuosius kokybės  reikalavimus nurodytus 2011 m. birželio 7 d. Komisijos įgyvendinimo reglamento (ES) Nr. 543/2011, kuriuo nustatomos išsamios Tarybos reglamento (EB) Nr. 1234/2007 taikymo vaisių bei daržovių ir perdirbtų vaisių bei daržovių sektoriuose taisyklių I priedo B dalyje.</t>
  </si>
  <si>
    <t>12.</t>
  </si>
  <si>
    <t>Apelsinai</t>
  </si>
  <si>
    <t>13.</t>
  </si>
  <si>
    <t>Pomidorai</t>
  </si>
  <si>
    <t>kg.</t>
  </si>
  <si>
    <t xml:space="preserve">BENDRA PASIŪLYMO KAINA (Vaisių ir daržovių I, II, III, IV ketvirčių ir šaldytų uogų ir daržovių kainų suma):  </t>
  </si>
  <si>
    <t>(nurodoma kaina skaičiais ir žodžiais)</t>
  </si>
  <si>
    <t>Pastabos:</t>
  </si>
  <si>
    <t>– kainos pasiūlyme nurodomos paliekant du skaitmenis po kablelio;</t>
  </si>
  <si>
    <t>– bendra pasiūlymo kaina turi atitikti pateiktų jos sudėtinių dalių sumą;</t>
  </si>
  <si>
    <t>Teikdami šį pasiūlymą, mes patvirtiname, kad į mūsų siūlomą Prekių kainą įskaičiuoti visi mokesčiai ir tiekėjo išlaidos.</t>
  </si>
  <si>
    <t>Taip pat mes patvirtiname, kad visa pasiūlyme pateikta informacija yra teisinga, atitinka tikrovę ir apima viską, ko reikia visiškam ir tinkamam sutarties vykdymui.</t>
  </si>
  <si>
    <t>Kartu su pasiūlymu pateikiami šie dokumentai:</t>
  </si>
  <si>
    <t>Dokumento puslapių skaičius</t>
  </si>
  <si>
    <t>Pateikto dokumento pavadinimas (rekomenduojama pavadinime vartoti žodį „Konfidencialu“)</t>
  </si>
  <si>
    <t>Dokumentas yra įkeltas šioje CVP IS pasiūlymo lango eilutėje („Prisegti dokumentai“)</t>
  </si>
  <si>
    <r>
      <t xml:space="preserve">4 DALIS – </t>
    </r>
    <r>
      <rPr>
        <b/>
        <sz val="9"/>
        <color rgb="FF000000"/>
        <rFont val="Times New Roman"/>
        <family val="1"/>
        <charset val="186"/>
      </rPr>
      <t>VAISIAI IR DARŽOVĖS</t>
    </r>
  </si>
  <si>
    <r>
      <t xml:space="preserve">Tiekėjo pavadinimas ir įm. kodas </t>
    </r>
    <r>
      <rPr>
        <i/>
        <sz val="9"/>
        <color theme="1"/>
        <rFont val="Times New Roman"/>
        <family val="1"/>
        <charset val="186"/>
      </rPr>
      <t xml:space="preserve">(jeigu dalyvauja ūkio subjektų grupė, surašomi visų narių pavadinimai ir įm. kodai: </t>
    </r>
  </si>
  <si>
    <r>
      <t xml:space="preserve">Tiekėjo adresas </t>
    </r>
    <r>
      <rPr>
        <i/>
        <sz val="9"/>
        <color rgb="FF000000"/>
        <rFont val="Times New Roman"/>
        <family val="1"/>
        <charset val="186"/>
      </rPr>
      <t>(jeigu dalyvauja ūkio subjektų grupė, surašomi visi dalyvių adresai)</t>
    </r>
  </si>
  <si>
    <r>
      <t xml:space="preserve">Mes siūlome šias Prekes (siūlomos </t>
    </r>
    <r>
      <rPr>
        <sz val="9"/>
        <color rgb="FF000000"/>
        <rFont val="Times New Roman"/>
        <family val="1"/>
        <charset val="186"/>
      </rPr>
      <t>Prekės visiškai atitinka pirkimo dokumentuose nustatytus reikalavimus):</t>
    </r>
  </si>
  <si>
    <r>
      <t xml:space="preserve">Ši pasiūlyme nurodyta informacija yra konfidenciali </t>
    </r>
    <r>
      <rPr>
        <i/>
        <sz val="9"/>
        <color theme="1"/>
        <rFont val="Times New Roman"/>
        <family val="1"/>
        <charset val="186"/>
      </rPr>
      <t>(perkančioji organizacija šios informacijos negali atskleisti tretiesiems asmenims)</t>
    </r>
    <r>
      <rPr>
        <sz val="9"/>
        <color theme="1"/>
        <rFont val="Times New Roman"/>
        <family val="1"/>
        <charset val="186"/>
      </rPr>
      <t>:</t>
    </r>
  </si>
  <si>
    <r>
      <t>Pastaba</t>
    </r>
    <r>
      <rPr>
        <sz val="9"/>
        <color rgb="FF000000"/>
        <rFont val="Times New Roman"/>
        <family val="1"/>
        <charset val="186"/>
      </rPr>
      <t xml:space="preserve">. </t>
    </r>
    <r>
      <rPr>
        <sz val="9"/>
        <color theme="1"/>
        <rFont val="Times New Roman"/>
        <family val="1"/>
        <charset val="186"/>
      </rPr>
      <t>Tiekėjui nenurodžius, kokia informacija yra konfidenciali, laikoma, kad konfidencialios informacijos pasiūlyme nėra. Tiekėjas negali nurodyti, kad konfidenciali yra pasiūlymo kaina arba, kad visas pasiūlymas yra konfidencialus.</t>
    </r>
  </si>
  <si>
    <t>UAB Vilguva Žemaitės g. 100 Šiauliai</t>
  </si>
  <si>
    <t>2022 12 29</t>
  </si>
  <si>
    <t>Šiauliai</t>
  </si>
  <si>
    <t>UAB Vilguva</t>
  </si>
  <si>
    <t>Žemaitės g. 100 Šiauliai</t>
  </si>
  <si>
    <t>Direktorius Gintautas Paknys</t>
  </si>
  <si>
    <r>
      <t xml:space="preserve">Bendra pasiūlymo kaina 4 pirkimo daliai </t>
    </r>
    <r>
      <rPr>
        <sz val="9"/>
        <color theme="1"/>
        <rFont val="Times New Roman"/>
        <family val="1"/>
        <charset val="186"/>
      </rPr>
      <t>(vaisiai ir daržovės)</t>
    </r>
    <r>
      <rPr>
        <b/>
        <sz val="9"/>
        <color theme="1"/>
        <rFont val="Times New Roman"/>
        <family val="1"/>
        <charset val="186"/>
      </rPr>
      <t xml:space="preserve"> </t>
    </r>
    <r>
      <rPr>
        <sz val="9"/>
        <color theme="1"/>
        <rFont val="Times New Roman"/>
        <family val="1"/>
        <charset val="186"/>
      </rPr>
      <t>_</t>
    </r>
  </si>
  <si>
    <t>Eur.</t>
  </si>
  <si>
    <t>– tais atvejais, kai pagal galiojančius teisės aktus tiekėjui nereikia mokėti PVM, jis atitinkamų skilčių nepildo ir nurodo priežastis, dėl kurių PVM nemoka: _____________ .</t>
  </si>
  <si>
    <t>Pasiūlymas galioja iki tiek kiek nurodyta pirkimo dokumentuose.</t>
  </si>
  <si>
    <t xml:space="preserve">Direktorius </t>
  </si>
  <si>
    <t>Gintautas Paknys</t>
  </si>
  <si>
    <t>Agurkai UAB Citma</t>
  </si>
  <si>
    <t>Agurkai i UAB Citma</t>
  </si>
  <si>
    <t>Bananai i UAB Citma</t>
  </si>
  <si>
    <t>Bulvės i UAB Citma</t>
  </si>
  <si>
    <t>Burokėliai i UAB Citma</t>
  </si>
  <si>
    <t>Mandarinai i UAB Citma</t>
  </si>
  <si>
    <t>Morkos i UAB Citma</t>
  </si>
  <si>
    <t>Obuoliai i UAB Citma</t>
  </si>
  <si>
    <t>Svogūnai i UAB Citma</t>
  </si>
  <si>
    <t>Kopūstai i UAB Citma</t>
  </si>
  <si>
    <t>Kriaušės UAB Citma</t>
  </si>
  <si>
    <t>Apelsinai UAB Citma</t>
  </si>
  <si>
    <t>Pomidorai UAB Citma</t>
  </si>
  <si>
    <t>Penki tūkstančiai septyni šimtai aštuoniasdešimt aštuoni eur 60 cnt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</si>
</sst>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186"/>
      <scheme val="minor"/>
    </font>
    <font>
      <b/>
      <sz val="9"/>
      <color theme="1"/>
      <name val="Times New Roman"/>
      <family val="1"/>
      <charset val="186"/>
    </font>
    <font>
      <sz val="9"/>
      <color theme="1"/>
      <name val="Calibri"/>
      <family val="2"/>
      <charset val="186"/>
      <scheme val="minor"/>
    </font>
    <font>
      <sz val="9"/>
      <color rgb="FF000000"/>
      <name val="Times New Roman"/>
      <family val="1"/>
      <charset val="186"/>
    </font>
    <font>
      <b/>
      <sz val="9"/>
      <color rgb="FF000000"/>
      <name val="Times New Roman"/>
      <family val="1"/>
      <charset val="186"/>
    </font>
    <font>
      <sz val="9"/>
      <color theme="1"/>
      <name val="Times New Roman"/>
      <family val="1"/>
      <charset val="186"/>
    </font>
    <font>
      <i/>
      <sz val="9"/>
      <color theme="1"/>
      <name val="Times New Roman"/>
      <family val="1"/>
      <charset val="186"/>
    </font>
    <font>
      <i/>
      <sz val="9"/>
      <color rgb="FF000000"/>
      <name val="Times New Roman"/>
      <family val="1"/>
      <charset val="186"/>
    </font>
    <font>
      <b/>
      <i/>
      <sz val="9"/>
      <color theme="1"/>
      <name val="Times New Roman"/>
      <family val="1"/>
      <charset val="186"/>
    </font>
    <font>
      <u/>
      <sz val="9"/>
      <color rgb="FF000000"/>
      <name val="Times New Roman"/>
      <family val="1"/>
      <charset val="186"/>
    </font>
    <font>
      <u/>
      <sz val="11"/>
      <color theme="10"/>
      <name val="Calibri"/>
      <family val="2"/>
      <charset val="186"/>
      <scheme val="minor"/>
    </font>
  </fonts>
  <fills count="2">
    <fill>
      <patternFill patternType="none"/>
    </fill>
    <fill>
      <patternFill patternType="gray125"/>
    </fill>
  </fills>
  <borders count="2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56">
    <xf numFmtId="0" fontId="0" fillId="0" borderId="0" xfId="0"/>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5"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3" fillId="0" borderId="4" xfId="0" applyFont="1" applyBorder="1" applyAlignment="1">
      <alignment horizontal="left" vertical="top" wrapText="1"/>
    </xf>
    <xf numFmtId="0" fontId="3" fillId="0" borderId="7" xfId="0" applyFont="1" applyBorder="1" applyAlignment="1">
      <alignment horizontal="left" vertical="top" wrapText="1"/>
    </xf>
    <xf numFmtId="0" fontId="7" fillId="0" borderId="0" xfId="0" applyFont="1" applyAlignment="1">
      <alignment horizontal="left" vertical="top"/>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Alignment="1">
      <alignment horizontal="left" vertical="top"/>
    </xf>
    <xf numFmtId="0" fontId="1" fillId="0" borderId="18" xfId="0" applyFont="1" applyBorder="1" applyAlignment="1">
      <alignment horizontal="left" vertical="top" wrapText="1"/>
    </xf>
    <xf numFmtId="0" fontId="1" fillId="0" borderId="13"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3" fillId="0" borderId="10" xfId="0" applyFont="1" applyBorder="1" applyAlignment="1">
      <alignment horizontal="left" vertical="top" wrapText="1"/>
    </xf>
    <xf numFmtId="0" fontId="3" fillId="0" borderId="13" xfId="0" applyFont="1" applyBorder="1" applyAlignment="1">
      <alignment horizontal="left" vertical="top" wrapText="1"/>
    </xf>
    <xf numFmtId="0" fontId="2" fillId="0" borderId="0" xfId="0" applyFont="1" applyAlignment="1">
      <alignment horizontal="left" vertical="top" wrapText="1"/>
    </xf>
    <xf numFmtId="0" fontId="6" fillId="0" borderId="0" xfId="0" applyFont="1" applyAlignment="1">
      <alignment horizontal="left" vertical="top"/>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8" fillId="0" borderId="8" xfId="0" applyFont="1" applyBorder="1" applyAlignment="1">
      <alignment horizontal="left" vertical="top" wrapText="1"/>
    </xf>
    <xf numFmtId="0" fontId="10" fillId="0" borderId="7" xfId="1" applyBorder="1" applyAlignment="1">
      <alignment horizontal="left" vertical="top" wrapText="1"/>
    </xf>
    <xf numFmtId="2" fontId="1" fillId="0" borderId="13" xfId="0" applyNumberFormat="1" applyFont="1" applyBorder="1" applyAlignment="1">
      <alignment horizontal="left" vertical="top" wrapText="1"/>
    </xf>
    <xf numFmtId="2" fontId="1" fillId="0" borderId="8" xfId="0" applyNumberFormat="1" applyFont="1" applyBorder="1" applyAlignment="1">
      <alignment horizontal="left" vertical="top" wrapText="1"/>
    </xf>
    <xf numFmtId="2" fontId="1" fillId="0" borderId="11" xfId="0" applyNumberFormat="1" applyFont="1" applyBorder="1" applyAlignment="1">
      <alignment horizontal="left" vertical="top" wrapText="1"/>
    </xf>
    <xf numFmtId="2" fontId="2" fillId="0" borderId="0" xfId="0" applyNumberFormat="1" applyFont="1" applyAlignment="1">
      <alignment horizontal="left" vertical="top"/>
    </xf>
    <xf numFmtId="0" fontId="3" fillId="0" borderId="0" xfId="0" applyFont="1" applyAlignment="1">
      <alignment horizontal="left" vertical="top" wrapText="1"/>
    </xf>
    <xf numFmtId="0" fontId="9" fillId="0" borderId="0" xfId="0" applyFont="1" applyAlignment="1">
      <alignment horizontal="left" vertical="top"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1" fillId="0" borderId="11"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2"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3" xfId="0" applyFont="1" applyBorder="1" applyAlignment="1">
      <alignment horizontal="left" vertical="top"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tabSelected="1" topLeftCell="A10" workbookViewId="0">
      <selection activeCell="B21" sqref="B21"/>
    </sheetView>
  </sheetViews>
  <sheetFormatPr defaultRowHeight="15" x14ac:dyDescent="0.25"/>
  <cols>
    <col min="1" max="1" width="23.7109375" customWidth="1"/>
    <col min="2" max="2" width="21" customWidth="1"/>
    <col min="3" max="3" width="32.85546875" customWidth="1"/>
    <col min="4" max="4" width="15.85546875" customWidth="1"/>
    <col min="5" max="5" width="4.85546875" customWidth="1"/>
    <col min="6" max="6" width="7.28515625" customWidth="1"/>
    <col min="7" max="7" width="7.42578125" customWidth="1"/>
    <col min="8" max="8" width="6" customWidth="1"/>
  </cols>
  <sheetData>
    <row r="2" spans="1:9" x14ac:dyDescent="0.25">
      <c r="A2" s="1" t="s">
        <v>0</v>
      </c>
      <c r="B2" s="2"/>
      <c r="C2" s="2"/>
      <c r="D2" s="2"/>
      <c r="E2" s="2"/>
      <c r="F2" s="2"/>
      <c r="G2" s="2"/>
      <c r="H2" s="2"/>
      <c r="I2" s="2"/>
    </row>
    <row r="3" spans="1:9" x14ac:dyDescent="0.25">
      <c r="A3" s="3" t="s">
        <v>1</v>
      </c>
      <c r="B3" s="2"/>
      <c r="C3" s="2"/>
      <c r="D3" s="2"/>
      <c r="E3" s="2"/>
      <c r="F3" s="2"/>
      <c r="G3" s="2"/>
      <c r="H3" s="2"/>
      <c r="I3" s="2"/>
    </row>
    <row r="4" spans="1:9" x14ac:dyDescent="0.25">
      <c r="A4" s="3" t="s">
        <v>2</v>
      </c>
      <c r="B4" s="2"/>
      <c r="C4" s="2"/>
      <c r="D4" s="2"/>
      <c r="E4" s="2"/>
      <c r="F4" s="2"/>
      <c r="G4" s="2"/>
      <c r="H4" s="2"/>
      <c r="I4" s="2"/>
    </row>
    <row r="5" spans="1:9" ht="36.75" customHeight="1" x14ac:dyDescent="0.25">
      <c r="A5" s="38" t="s">
        <v>3</v>
      </c>
      <c r="B5" s="38"/>
      <c r="C5" s="38"/>
      <c r="D5" s="38"/>
      <c r="E5" s="38"/>
      <c r="F5" s="38"/>
      <c r="G5" s="38"/>
      <c r="H5" s="38"/>
      <c r="I5" s="38"/>
    </row>
    <row r="6" spans="1:9" x14ac:dyDescent="0.25">
      <c r="A6" s="3" t="s">
        <v>86</v>
      </c>
      <c r="B6" s="2"/>
      <c r="C6" s="2"/>
      <c r="D6" s="2"/>
      <c r="E6" s="2"/>
      <c r="F6" s="2"/>
      <c r="G6" s="2"/>
      <c r="H6" s="2"/>
      <c r="I6" s="2"/>
    </row>
    <row r="7" spans="1:9" x14ac:dyDescent="0.25">
      <c r="A7" s="3" t="s">
        <v>4</v>
      </c>
      <c r="B7" s="2"/>
      <c r="C7" s="2"/>
      <c r="D7" s="2"/>
      <c r="E7" s="2"/>
      <c r="F7" s="2"/>
      <c r="G7" s="2"/>
      <c r="H7" s="2"/>
      <c r="I7" s="2"/>
    </row>
    <row r="8" spans="1:9" x14ac:dyDescent="0.25">
      <c r="A8" s="4" t="s">
        <v>5</v>
      </c>
      <c r="B8" s="2"/>
      <c r="C8" s="2"/>
      <c r="D8" s="2"/>
      <c r="E8" s="2"/>
      <c r="F8" s="2"/>
      <c r="G8" s="2"/>
      <c r="H8" s="2"/>
      <c r="I8" s="2"/>
    </row>
    <row r="9" spans="1:9" x14ac:dyDescent="0.25">
      <c r="A9" s="1" t="s">
        <v>80</v>
      </c>
      <c r="B9" s="2"/>
      <c r="C9" s="2"/>
      <c r="D9" s="2"/>
      <c r="E9" s="2"/>
      <c r="F9" s="2"/>
      <c r="G9" s="2"/>
      <c r="H9" s="2"/>
      <c r="I9" s="2"/>
    </row>
    <row r="10" spans="1:9" x14ac:dyDescent="0.25">
      <c r="A10" s="3" t="s">
        <v>87</v>
      </c>
      <c r="B10" s="2"/>
      <c r="C10" s="2"/>
      <c r="D10" s="2"/>
      <c r="E10" s="2"/>
      <c r="F10" s="2"/>
      <c r="G10" s="2"/>
      <c r="H10" s="2"/>
      <c r="I10" s="2"/>
    </row>
    <row r="11" spans="1:9" x14ac:dyDescent="0.25">
      <c r="A11" s="3" t="s">
        <v>6</v>
      </c>
      <c r="B11" s="2"/>
      <c r="C11" s="2"/>
      <c r="D11" s="2"/>
      <c r="E11" s="2"/>
      <c r="F11" s="2"/>
      <c r="G11" s="2"/>
      <c r="H11" s="2"/>
      <c r="I11" s="2"/>
    </row>
    <row r="12" spans="1:9" x14ac:dyDescent="0.25">
      <c r="A12" s="3" t="s">
        <v>88</v>
      </c>
      <c r="B12" s="2"/>
      <c r="C12" s="2"/>
      <c r="D12" s="2"/>
      <c r="E12" s="2"/>
      <c r="F12" s="2"/>
      <c r="G12" s="2"/>
      <c r="H12" s="2"/>
      <c r="I12" s="2"/>
    </row>
    <row r="13" spans="1:9" ht="15.75" thickBot="1" x14ac:dyDescent="0.3">
      <c r="A13" s="3" t="s">
        <v>7</v>
      </c>
      <c r="B13" s="2"/>
      <c r="C13" s="2"/>
      <c r="D13" s="2"/>
      <c r="E13" s="2"/>
      <c r="F13" s="2"/>
      <c r="G13" s="2"/>
      <c r="H13" s="2"/>
      <c r="I13" s="2"/>
    </row>
    <row r="14" spans="1:9" ht="48" x14ac:dyDescent="0.25">
      <c r="A14" s="5" t="s">
        <v>81</v>
      </c>
      <c r="B14" s="45" t="s">
        <v>89</v>
      </c>
      <c r="C14" s="2"/>
      <c r="D14" s="2"/>
      <c r="E14" s="2"/>
      <c r="F14" s="2"/>
      <c r="G14" s="2"/>
      <c r="H14" s="2"/>
      <c r="I14" s="2"/>
    </row>
    <row r="15" spans="1:9" x14ac:dyDescent="0.25">
      <c r="A15" s="6" t="s">
        <v>8</v>
      </c>
      <c r="B15" s="46"/>
      <c r="C15" s="2"/>
      <c r="D15" s="2"/>
      <c r="E15" s="2"/>
      <c r="F15" s="2"/>
      <c r="G15" s="2"/>
      <c r="H15" s="2"/>
      <c r="I15" s="2"/>
    </row>
    <row r="16" spans="1:9" x14ac:dyDescent="0.25">
      <c r="A16" s="6" t="s">
        <v>9</v>
      </c>
      <c r="B16" s="46"/>
      <c r="C16" s="2"/>
      <c r="D16" s="2"/>
      <c r="E16" s="2"/>
      <c r="F16" s="2"/>
      <c r="G16" s="2"/>
      <c r="H16" s="2"/>
      <c r="I16" s="2"/>
    </row>
    <row r="17" spans="1:9" ht="15.75" thickBot="1" x14ac:dyDescent="0.3">
      <c r="A17" s="7" t="s">
        <v>10</v>
      </c>
      <c r="B17" s="47"/>
      <c r="C17" s="2"/>
      <c r="D17" s="2"/>
      <c r="E17" s="2"/>
      <c r="F17" s="2"/>
      <c r="G17" s="2"/>
      <c r="H17" s="2"/>
      <c r="I17" s="2"/>
    </row>
    <row r="18" spans="1:9" ht="36.75" thickBot="1" x14ac:dyDescent="0.3">
      <c r="A18" s="28" t="s">
        <v>82</v>
      </c>
      <c r="B18" s="29" t="s">
        <v>90</v>
      </c>
      <c r="C18" s="2"/>
      <c r="D18" s="2"/>
      <c r="E18" s="2"/>
      <c r="F18" s="2"/>
      <c r="G18" s="2"/>
      <c r="H18" s="2"/>
      <c r="I18" s="2"/>
    </row>
    <row r="19" spans="1:9" ht="35.25" customHeight="1" thickBot="1" x14ac:dyDescent="0.3">
      <c r="A19" s="30" t="s">
        <v>11</v>
      </c>
      <c r="B19" s="31" t="s">
        <v>91</v>
      </c>
      <c r="C19" s="2"/>
      <c r="D19" s="2"/>
      <c r="E19" s="2"/>
      <c r="F19" s="2"/>
      <c r="G19" s="2"/>
      <c r="H19" s="2"/>
      <c r="I19" s="2"/>
    </row>
    <row r="20" spans="1:9" ht="15.75" thickBot="1" x14ac:dyDescent="0.3">
      <c r="A20" s="8" t="s">
        <v>12</v>
      </c>
      <c r="B20" s="9"/>
      <c r="C20" s="2"/>
      <c r="D20" s="2"/>
      <c r="E20" s="2"/>
      <c r="F20" s="2"/>
      <c r="G20" s="2"/>
      <c r="H20" s="2"/>
      <c r="I20" s="2"/>
    </row>
    <row r="21" spans="1:9" ht="15.75" thickBot="1" x14ac:dyDescent="0.3">
      <c r="A21" s="8" t="s">
        <v>13</v>
      </c>
      <c r="B21" s="33"/>
      <c r="C21" s="2"/>
      <c r="D21" s="2"/>
      <c r="E21" s="2"/>
      <c r="F21" s="2"/>
      <c r="G21" s="2"/>
      <c r="H21" s="2"/>
      <c r="I21" s="2"/>
    </row>
    <row r="22" spans="1:9" ht="15.75" thickBot="1" x14ac:dyDescent="0.3">
      <c r="A22" s="10" t="s">
        <v>14</v>
      </c>
      <c r="B22" s="2"/>
      <c r="C22" s="2"/>
      <c r="D22" s="2"/>
      <c r="E22" s="2"/>
      <c r="F22" s="2"/>
      <c r="G22" s="2"/>
      <c r="H22" s="2"/>
      <c r="I22" s="2"/>
    </row>
    <row r="23" spans="1:9" x14ac:dyDescent="0.25">
      <c r="A23" s="48" t="s">
        <v>15</v>
      </c>
      <c r="B23" s="48" t="s">
        <v>16</v>
      </c>
      <c r="C23" s="11" t="s">
        <v>17</v>
      </c>
      <c r="D23" s="2"/>
      <c r="E23" s="2"/>
      <c r="F23" s="2"/>
      <c r="G23" s="2"/>
      <c r="H23" s="2"/>
      <c r="I23" s="2"/>
    </row>
    <row r="24" spans="1:9" ht="15.75" thickBot="1" x14ac:dyDescent="0.3">
      <c r="A24" s="49"/>
      <c r="B24" s="49"/>
      <c r="C24" s="12" t="s">
        <v>18</v>
      </c>
      <c r="D24" s="2"/>
      <c r="E24" s="2"/>
      <c r="F24" s="2"/>
      <c r="G24" s="2"/>
      <c r="H24" s="2"/>
      <c r="I24" s="2"/>
    </row>
    <row r="25" spans="1:9" ht="15.75" thickBot="1" x14ac:dyDescent="0.3">
      <c r="A25" s="13"/>
      <c r="B25" s="12"/>
      <c r="C25" s="12"/>
      <c r="D25" s="2"/>
      <c r="E25" s="2"/>
      <c r="F25" s="2"/>
      <c r="G25" s="2"/>
      <c r="H25" s="2"/>
      <c r="I25" s="2"/>
    </row>
    <row r="26" spans="1:9" ht="15.75" thickBot="1" x14ac:dyDescent="0.3">
      <c r="A26" s="13"/>
      <c r="B26" s="12"/>
      <c r="C26" s="12"/>
      <c r="D26" s="2"/>
      <c r="E26" s="2"/>
      <c r="F26" s="2"/>
      <c r="G26" s="2"/>
      <c r="H26" s="2"/>
      <c r="I26" s="2"/>
    </row>
    <row r="27" spans="1:9" ht="15.75" thickBot="1" x14ac:dyDescent="0.3">
      <c r="A27" s="13"/>
      <c r="B27" s="12"/>
      <c r="C27" s="12"/>
      <c r="D27" s="2"/>
      <c r="E27" s="2"/>
      <c r="F27" s="2"/>
      <c r="G27" s="2"/>
      <c r="H27" s="2"/>
      <c r="I27" s="2"/>
    </row>
    <row r="28" spans="1:9" x14ac:dyDescent="0.25">
      <c r="A28" s="3" t="s">
        <v>19</v>
      </c>
      <c r="B28" s="2"/>
      <c r="C28" s="2"/>
      <c r="D28" s="2"/>
      <c r="E28" s="2"/>
      <c r="F28" s="2"/>
      <c r="G28" s="2"/>
      <c r="H28" s="2"/>
      <c r="I28" s="2"/>
    </row>
    <row r="29" spans="1:9" x14ac:dyDescent="0.25">
      <c r="A29" s="2"/>
      <c r="B29" s="3" t="s">
        <v>20</v>
      </c>
      <c r="C29" s="2"/>
      <c r="D29" s="2"/>
      <c r="E29" s="2"/>
      <c r="F29" s="2"/>
      <c r="G29" s="2"/>
      <c r="H29" s="2"/>
      <c r="I29" s="2"/>
    </row>
    <row r="30" spans="1:9" x14ac:dyDescent="0.25">
      <c r="A30" s="3" t="s">
        <v>21</v>
      </c>
      <c r="B30" s="2"/>
      <c r="C30" s="2"/>
      <c r="D30" s="2"/>
      <c r="E30" s="2"/>
      <c r="F30" s="2"/>
      <c r="G30" s="2"/>
      <c r="H30" s="2"/>
      <c r="I30" s="2"/>
    </row>
    <row r="31" spans="1:9" x14ac:dyDescent="0.25">
      <c r="A31" s="2"/>
      <c r="B31" s="2"/>
      <c r="C31" s="2"/>
      <c r="D31" s="2"/>
      <c r="E31" s="2"/>
      <c r="F31" s="2"/>
      <c r="G31" s="2"/>
      <c r="H31" s="2"/>
      <c r="I31" s="2"/>
    </row>
    <row r="32" spans="1:9" x14ac:dyDescent="0.25">
      <c r="A32" s="14" t="s">
        <v>83</v>
      </c>
      <c r="B32" s="2"/>
      <c r="C32" s="2"/>
      <c r="D32" s="2"/>
      <c r="E32" s="2"/>
      <c r="F32" s="2"/>
      <c r="G32" s="2"/>
      <c r="H32" s="2"/>
      <c r="I32" s="2"/>
    </row>
    <row r="33" spans="1:9" ht="15.75" thickBot="1" x14ac:dyDescent="0.3">
      <c r="A33" s="3"/>
      <c r="B33" s="2"/>
      <c r="C33" s="2"/>
      <c r="D33" s="2"/>
      <c r="E33" s="2"/>
      <c r="F33" s="2"/>
      <c r="G33" s="2"/>
      <c r="H33" s="2"/>
      <c r="I33" s="2"/>
    </row>
    <row r="34" spans="1:9" x14ac:dyDescent="0.25">
      <c r="A34" s="50" t="s">
        <v>22</v>
      </c>
      <c r="B34" s="51"/>
      <c r="C34" s="51"/>
      <c r="D34" s="51"/>
      <c r="E34" s="51"/>
      <c r="F34" s="51"/>
      <c r="G34" s="51"/>
      <c r="H34" s="51"/>
      <c r="I34" s="52"/>
    </row>
    <row r="35" spans="1:9" ht="15.75" thickBot="1" x14ac:dyDescent="0.3">
      <c r="A35" s="53"/>
      <c r="B35" s="54"/>
      <c r="C35" s="54"/>
      <c r="D35" s="54"/>
      <c r="E35" s="54"/>
      <c r="F35" s="54"/>
      <c r="G35" s="54"/>
      <c r="H35" s="54"/>
      <c r="I35" s="55"/>
    </row>
    <row r="36" spans="1:9" ht="36" x14ac:dyDescent="0.25">
      <c r="A36" s="43" t="s">
        <v>23</v>
      </c>
      <c r="B36" s="43" t="s">
        <v>24</v>
      </c>
      <c r="C36" s="43" t="s">
        <v>25</v>
      </c>
      <c r="D36" s="15" t="s">
        <v>26</v>
      </c>
      <c r="E36" s="43" t="s">
        <v>28</v>
      </c>
      <c r="F36" s="43" t="s">
        <v>29</v>
      </c>
      <c r="G36" s="43" t="s">
        <v>30</v>
      </c>
      <c r="H36" s="43" t="s">
        <v>31</v>
      </c>
      <c r="I36" s="15" t="s">
        <v>32</v>
      </c>
    </row>
    <row r="37" spans="1:9" ht="48.75" thickBot="1" x14ac:dyDescent="0.3">
      <c r="A37" s="44"/>
      <c r="B37" s="44"/>
      <c r="C37" s="44"/>
      <c r="D37" s="12" t="s">
        <v>27</v>
      </c>
      <c r="E37" s="44"/>
      <c r="F37" s="44"/>
      <c r="G37" s="44"/>
      <c r="H37" s="44"/>
      <c r="I37" s="16" t="s">
        <v>33</v>
      </c>
    </row>
    <row r="38" spans="1:9" ht="15.75" thickBot="1" x14ac:dyDescent="0.3">
      <c r="A38" s="17">
        <v>1</v>
      </c>
      <c r="B38" s="18">
        <v>2</v>
      </c>
      <c r="C38" s="18">
        <v>3</v>
      </c>
      <c r="D38" s="18">
        <v>4</v>
      </c>
      <c r="E38" s="18">
        <v>5</v>
      </c>
      <c r="F38" s="18">
        <v>6</v>
      </c>
      <c r="G38" s="18">
        <v>7</v>
      </c>
      <c r="H38" s="32">
        <v>8</v>
      </c>
      <c r="I38" s="18">
        <v>9</v>
      </c>
    </row>
    <row r="39" spans="1:9" ht="132.75" thickBot="1" x14ac:dyDescent="0.3">
      <c r="A39" s="19" t="s">
        <v>34</v>
      </c>
      <c r="B39" s="20" t="s">
        <v>35</v>
      </c>
      <c r="C39" s="20" t="s">
        <v>36</v>
      </c>
      <c r="D39" s="20" t="s">
        <v>98</v>
      </c>
      <c r="E39" s="20" t="s">
        <v>37</v>
      </c>
      <c r="F39" s="20">
        <v>20</v>
      </c>
      <c r="G39" s="34">
        <f>H39/1.21</f>
        <v>2.9752066115702482</v>
      </c>
      <c r="H39" s="35">
        <v>3.6</v>
      </c>
      <c r="I39" s="34">
        <f>F39*H39</f>
        <v>72</v>
      </c>
    </row>
    <row r="40" spans="1:9" ht="156.75" thickBot="1" x14ac:dyDescent="0.3">
      <c r="A40" s="19" t="s">
        <v>38</v>
      </c>
      <c r="B40" s="20" t="s">
        <v>35</v>
      </c>
      <c r="C40" s="20" t="s">
        <v>39</v>
      </c>
      <c r="D40" s="20" t="s">
        <v>99</v>
      </c>
      <c r="E40" s="20" t="s">
        <v>37</v>
      </c>
      <c r="F40" s="20">
        <v>30</v>
      </c>
      <c r="G40" s="34">
        <f t="shared" ref="G40:G51" si="0">H40/1.21</f>
        <v>2.3140495867768593</v>
      </c>
      <c r="H40" s="35">
        <v>2.8</v>
      </c>
      <c r="I40" s="34">
        <f t="shared" ref="I40:I51" si="1">F40*H40</f>
        <v>84</v>
      </c>
    </row>
    <row r="41" spans="1:9" ht="108.75" thickBot="1" x14ac:dyDescent="0.3">
      <c r="A41" s="19" t="s">
        <v>40</v>
      </c>
      <c r="B41" s="20" t="s">
        <v>41</v>
      </c>
      <c r="C41" s="20" t="s">
        <v>42</v>
      </c>
      <c r="D41" s="20" t="s">
        <v>100</v>
      </c>
      <c r="E41" s="20" t="s">
        <v>37</v>
      </c>
      <c r="F41" s="20">
        <v>150</v>
      </c>
      <c r="G41" s="34">
        <f t="shared" si="0"/>
        <v>1.6528925619834711</v>
      </c>
      <c r="H41" s="35">
        <v>2</v>
      </c>
      <c r="I41" s="34">
        <f t="shared" si="1"/>
        <v>300</v>
      </c>
    </row>
    <row r="42" spans="1:9" ht="132.75" thickBot="1" x14ac:dyDescent="0.3">
      <c r="A42" s="19" t="s">
        <v>43</v>
      </c>
      <c r="B42" s="12" t="s">
        <v>44</v>
      </c>
      <c r="C42" s="20" t="s">
        <v>45</v>
      </c>
      <c r="D42" s="12" t="s">
        <v>101</v>
      </c>
      <c r="E42" s="20" t="s">
        <v>37</v>
      </c>
      <c r="F42" s="20">
        <v>2500</v>
      </c>
      <c r="G42" s="34">
        <f t="shared" si="0"/>
        <v>0.61157024793388426</v>
      </c>
      <c r="H42" s="35">
        <v>0.74</v>
      </c>
      <c r="I42" s="34">
        <f t="shared" si="1"/>
        <v>1850</v>
      </c>
    </row>
    <row r="43" spans="1:9" ht="132.75" thickBot="1" x14ac:dyDescent="0.3">
      <c r="A43" s="19" t="s">
        <v>46</v>
      </c>
      <c r="B43" s="20" t="s">
        <v>47</v>
      </c>
      <c r="C43" s="20" t="s">
        <v>45</v>
      </c>
      <c r="D43" s="20" t="s">
        <v>102</v>
      </c>
      <c r="E43" s="20" t="s">
        <v>37</v>
      </c>
      <c r="F43" s="20">
        <v>300</v>
      </c>
      <c r="G43" s="34">
        <f t="shared" si="0"/>
        <v>0.56198347107438018</v>
      </c>
      <c r="H43" s="35">
        <v>0.68</v>
      </c>
      <c r="I43" s="34">
        <f t="shared" si="1"/>
        <v>204.00000000000003</v>
      </c>
    </row>
    <row r="44" spans="1:9" ht="180.75" thickBot="1" x14ac:dyDescent="0.3">
      <c r="A44" s="19" t="s">
        <v>48</v>
      </c>
      <c r="B44" s="20" t="s">
        <v>49</v>
      </c>
      <c r="C44" s="20" t="s">
        <v>50</v>
      </c>
      <c r="D44" s="20" t="s">
        <v>103</v>
      </c>
      <c r="E44" s="20" t="s">
        <v>37</v>
      </c>
      <c r="F44" s="20">
        <v>150</v>
      </c>
      <c r="G44" s="34">
        <f t="shared" si="0"/>
        <v>1.9834710743801653</v>
      </c>
      <c r="H44" s="35">
        <v>2.4</v>
      </c>
      <c r="I44" s="34">
        <f t="shared" si="1"/>
        <v>360</v>
      </c>
    </row>
    <row r="45" spans="1:9" ht="132.75" thickBot="1" x14ac:dyDescent="0.3">
      <c r="A45" s="19" t="s">
        <v>51</v>
      </c>
      <c r="B45" s="20" t="s">
        <v>52</v>
      </c>
      <c r="C45" s="20" t="s">
        <v>45</v>
      </c>
      <c r="D45" s="20" t="s">
        <v>104</v>
      </c>
      <c r="E45" s="20" t="s">
        <v>37</v>
      </c>
      <c r="F45" s="20">
        <v>670</v>
      </c>
      <c r="G45" s="34">
        <f t="shared" si="0"/>
        <v>0.80991735537190079</v>
      </c>
      <c r="H45" s="35">
        <v>0.98</v>
      </c>
      <c r="I45" s="34">
        <f t="shared" si="1"/>
        <v>656.6</v>
      </c>
    </row>
    <row r="46" spans="1:9" ht="144.75" thickBot="1" x14ac:dyDescent="0.3">
      <c r="A46" s="19" t="s">
        <v>53</v>
      </c>
      <c r="B46" s="20" t="s">
        <v>54</v>
      </c>
      <c r="C46" s="20" t="s">
        <v>55</v>
      </c>
      <c r="D46" s="20" t="s">
        <v>105</v>
      </c>
      <c r="E46" s="20" t="s">
        <v>37</v>
      </c>
      <c r="F46" s="20">
        <v>150</v>
      </c>
      <c r="G46" s="34">
        <f t="shared" si="0"/>
        <v>0.90909090909090917</v>
      </c>
      <c r="H46" s="35">
        <v>1.1000000000000001</v>
      </c>
      <c r="I46" s="34">
        <f t="shared" si="1"/>
        <v>165</v>
      </c>
    </row>
    <row r="47" spans="1:9" ht="144.75" thickBot="1" x14ac:dyDescent="0.3">
      <c r="A47" s="19" t="s">
        <v>56</v>
      </c>
      <c r="B47" s="20" t="s">
        <v>57</v>
      </c>
      <c r="C47" s="20" t="s">
        <v>58</v>
      </c>
      <c r="D47" s="20" t="s">
        <v>107</v>
      </c>
      <c r="E47" s="20" t="s">
        <v>37</v>
      </c>
      <c r="F47" s="20">
        <v>1100</v>
      </c>
      <c r="G47" s="34">
        <f t="shared" si="0"/>
        <v>0.90909090909090917</v>
      </c>
      <c r="H47" s="35">
        <v>1.1000000000000001</v>
      </c>
      <c r="I47" s="34">
        <f t="shared" si="1"/>
        <v>1210</v>
      </c>
    </row>
    <row r="48" spans="1:9" ht="132.75" thickBot="1" x14ac:dyDescent="0.3">
      <c r="A48" s="19" t="s">
        <v>59</v>
      </c>
      <c r="B48" s="12" t="s">
        <v>60</v>
      </c>
      <c r="C48" s="20" t="s">
        <v>45</v>
      </c>
      <c r="D48" s="12" t="s">
        <v>106</v>
      </c>
      <c r="E48" s="12" t="s">
        <v>37</v>
      </c>
      <c r="F48" s="12">
        <v>600</v>
      </c>
      <c r="G48" s="34">
        <f t="shared" si="0"/>
        <v>0.90909090909090917</v>
      </c>
      <c r="H48" s="35">
        <v>1.1000000000000001</v>
      </c>
      <c r="I48" s="34">
        <f t="shared" si="1"/>
        <v>660</v>
      </c>
    </row>
    <row r="49" spans="1:9" ht="144.75" thickBot="1" x14ac:dyDescent="0.3">
      <c r="A49" s="19" t="s">
        <v>61</v>
      </c>
      <c r="B49" s="12" t="s">
        <v>62</v>
      </c>
      <c r="C49" s="20" t="s">
        <v>63</v>
      </c>
      <c r="D49" s="12" t="s">
        <v>108</v>
      </c>
      <c r="E49" s="12" t="s">
        <v>37</v>
      </c>
      <c r="F49" s="12">
        <v>50</v>
      </c>
      <c r="G49" s="34">
        <f t="shared" si="0"/>
        <v>1.5702479338842974</v>
      </c>
      <c r="H49" s="35">
        <v>1.9</v>
      </c>
      <c r="I49" s="34">
        <f t="shared" si="1"/>
        <v>95</v>
      </c>
    </row>
    <row r="50" spans="1:9" ht="144.75" thickBot="1" x14ac:dyDescent="0.3">
      <c r="A50" s="19" t="s">
        <v>64</v>
      </c>
      <c r="B50" s="12" t="s">
        <v>65</v>
      </c>
      <c r="C50" s="20" t="s">
        <v>55</v>
      </c>
      <c r="D50" s="12" t="s">
        <v>109</v>
      </c>
      <c r="E50" s="12" t="s">
        <v>37</v>
      </c>
      <c r="F50" s="12">
        <v>20</v>
      </c>
      <c r="G50" s="34">
        <f t="shared" si="0"/>
        <v>1.9834710743801653</v>
      </c>
      <c r="H50" s="35">
        <v>2.4</v>
      </c>
      <c r="I50" s="34">
        <f t="shared" si="1"/>
        <v>48</v>
      </c>
    </row>
    <row r="51" spans="1:9" ht="144.75" thickBot="1" x14ac:dyDescent="0.3">
      <c r="A51" s="19" t="s">
        <v>66</v>
      </c>
      <c r="B51" s="12" t="s">
        <v>67</v>
      </c>
      <c r="C51" s="20" t="s">
        <v>55</v>
      </c>
      <c r="D51" s="12" t="s">
        <v>110</v>
      </c>
      <c r="E51" s="12" t="s">
        <v>68</v>
      </c>
      <c r="F51" s="12">
        <v>30</v>
      </c>
      <c r="G51" s="34">
        <f t="shared" si="0"/>
        <v>2.3140495867768593</v>
      </c>
      <c r="H51" s="35">
        <v>2.8</v>
      </c>
      <c r="I51" s="34">
        <f t="shared" si="1"/>
        <v>84</v>
      </c>
    </row>
    <row r="52" spans="1:9" ht="25.5" customHeight="1" thickBot="1" x14ac:dyDescent="0.3">
      <c r="A52" s="40" t="s">
        <v>69</v>
      </c>
      <c r="B52" s="41"/>
      <c r="C52" s="41"/>
      <c r="D52" s="41"/>
      <c r="E52" s="41"/>
      <c r="F52" s="41"/>
      <c r="G52" s="41"/>
      <c r="H52" s="42"/>
      <c r="I52" s="36">
        <f>SUM(I39:I51)</f>
        <v>5788.6</v>
      </c>
    </row>
    <row r="53" spans="1:9" x14ac:dyDescent="0.25">
      <c r="A53" s="21"/>
      <c r="B53" s="21"/>
      <c r="C53" s="21"/>
      <c r="D53" s="21"/>
      <c r="E53" s="21"/>
      <c r="F53" s="21">
        <f>SUM(F39:F51)</f>
        <v>5770</v>
      </c>
      <c r="G53" s="21"/>
      <c r="H53" s="21"/>
      <c r="I53" s="21"/>
    </row>
    <row r="54" spans="1:9" x14ac:dyDescent="0.25">
      <c r="A54" s="2"/>
      <c r="B54" s="2"/>
      <c r="C54" s="2"/>
      <c r="D54" s="2"/>
      <c r="E54" s="2"/>
      <c r="F54" s="2"/>
      <c r="G54" s="2"/>
      <c r="H54" s="2"/>
      <c r="I54" s="2"/>
    </row>
    <row r="55" spans="1:9" x14ac:dyDescent="0.25">
      <c r="A55" s="1" t="s">
        <v>92</v>
      </c>
      <c r="B55" s="2"/>
      <c r="C55" s="2"/>
      <c r="D55" s="37">
        <f>I52</f>
        <v>5788.6</v>
      </c>
      <c r="E55" s="2" t="s">
        <v>93</v>
      </c>
      <c r="F55" s="2"/>
      <c r="G55" s="2"/>
      <c r="H55" s="2"/>
      <c r="I55" s="2"/>
    </row>
    <row r="56" spans="1:9" x14ac:dyDescent="0.25">
      <c r="A56" s="2"/>
      <c r="B56" s="2"/>
      <c r="C56" s="2"/>
      <c r="D56" s="2"/>
      <c r="E56" s="22" t="s">
        <v>70</v>
      </c>
      <c r="F56" s="2"/>
      <c r="G56" s="2"/>
      <c r="H56" s="2"/>
      <c r="I56" s="2"/>
    </row>
    <row r="57" spans="1:9" x14ac:dyDescent="0.25">
      <c r="A57" s="14"/>
      <c r="B57" s="2"/>
      <c r="C57" s="2" t="s">
        <v>111</v>
      </c>
      <c r="D57" s="2"/>
      <c r="E57" s="2"/>
      <c r="F57" s="2"/>
      <c r="G57" s="2"/>
      <c r="H57" s="2"/>
      <c r="I57" s="2"/>
    </row>
    <row r="58" spans="1:9" x14ac:dyDescent="0.25">
      <c r="A58" s="14" t="s">
        <v>71</v>
      </c>
      <c r="B58" s="2"/>
      <c r="C58" s="2"/>
      <c r="D58" s="2"/>
      <c r="E58" s="2"/>
      <c r="F58" s="2"/>
      <c r="G58" s="2"/>
      <c r="H58" s="2"/>
      <c r="I58" s="2"/>
    </row>
    <row r="59" spans="1:9" x14ac:dyDescent="0.25">
      <c r="A59" s="22" t="s">
        <v>72</v>
      </c>
      <c r="B59" s="2"/>
      <c r="C59" s="2"/>
      <c r="D59" s="2"/>
      <c r="E59" s="2"/>
      <c r="F59" s="2"/>
      <c r="G59" s="2"/>
      <c r="H59" s="2"/>
      <c r="I59" s="2"/>
    </row>
    <row r="60" spans="1:9" x14ac:dyDescent="0.25">
      <c r="A60" s="22" t="s">
        <v>73</v>
      </c>
      <c r="B60" s="2"/>
      <c r="C60" s="2"/>
      <c r="D60" s="2"/>
      <c r="E60" s="2"/>
      <c r="F60" s="2"/>
      <c r="G60" s="2"/>
      <c r="H60" s="2"/>
      <c r="I60" s="2"/>
    </row>
    <row r="61" spans="1:9" x14ac:dyDescent="0.25">
      <c r="A61" s="22" t="s">
        <v>94</v>
      </c>
      <c r="B61" s="2"/>
      <c r="C61" s="2"/>
      <c r="D61" s="2"/>
      <c r="E61" s="2"/>
      <c r="F61" s="2"/>
      <c r="G61" s="2"/>
      <c r="H61" s="2"/>
      <c r="I61" s="2"/>
    </row>
    <row r="62" spans="1:9" x14ac:dyDescent="0.25">
      <c r="A62" s="22"/>
      <c r="B62" s="2"/>
      <c r="C62" s="2"/>
      <c r="D62" s="2"/>
      <c r="E62" s="2"/>
      <c r="F62" s="2"/>
      <c r="G62" s="2"/>
      <c r="H62" s="2"/>
      <c r="I62" s="2"/>
    </row>
    <row r="63" spans="1:9" x14ac:dyDescent="0.25">
      <c r="A63" s="1" t="s">
        <v>74</v>
      </c>
      <c r="B63" s="2"/>
      <c r="C63" s="2"/>
      <c r="D63" s="2"/>
      <c r="E63" s="2"/>
      <c r="F63" s="2"/>
      <c r="G63" s="2"/>
      <c r="H63" s="2"/>
      <c r="I63" s="2"/>
    </row>
    <row r="64" spans="1:9" x14ac:dyDescent="0.25">
      <c r="A64" s="14" t="s">
        <v>75</v>
      </c>
      <c r="B64" s="2"/>
      <c r="C64" s="2"/>
      <c r="D64" s="2"/>
      <c r="E64" s="2"/>
      <c r="F64" s="2"/>
      <c r="G64" s="2"/>
      <c r="H64" s="2"/>
      <c r="I64" s="2"/>
    </row>
    <row r="65" spans="1:9" ht="15.75" thickBot="1" x14ac:dyDescent="0.3">
      <c r="A65" s="3" t="s">
        <v>76</v>
      </c>
      <c r="B65" s="2"/>
      <c r="C65" s="2"/>
      <c r="D65" s="2"/>
      <c r="E65" s="2"/>
      <c r="F65" s="2"/>
      <c r="G65" s="2"/>
      <c r="H65" s="2"/>
      <c r="I65" s="2"/>
    </row>
    <row r="66" spans="1:9" ht="15.75" thickBot="1" x14ac:dyDescent="0.3">
      <c r="A66" s="23" t="s">
        <v>23</v>
      </c>
      <c r="B66" s="24" t="s">
        <v>24</v>
      </c>
      <c r="C66" s="24" t="s">
        <v>77</v>
      </c>
      <c r="D66" s="2"/>
      <c r="E66" s="2"/>
      <c r="F66" s="2"/>
      <c r="G66" s="2"/>
      <c r="H66" s="2"/>
      <c r="I66" s="2"/>
    </row>
    <row r="67" spans="1:9" ht="15.75" thickBot="1" x14ac:dyDescent="0.3">
      <c r="A67" s="8"/>
      <c r="B67" s="9"/>
      <c r="C67" s="9"/>
      <c r="D67" s="2"/>
      <c r="E67" s="2"/>
      <c r="F67" s="2"/>
      <c r="G67" s="2"/>
      <c r="H67" s="2"/>
      <c r="I67" s="2"/>
    </row>
    <row r="68" spans="1:9" ht="15.75" thickBot="1" x14ac:dyDescent="0.3">
      <c r="A68" s="8"/>
      <c r="B68" s="9"/>
      <c r="C68" s="9"/>
      <c r="D68" s="2"/>
      <c r="E68" s="2"/>
      <c r="F68" s="2"/>
      <c r="G68" s="2"/>
      <c r="H68" s="2"/>
      <c r="I68" s="2"/>
    </row>
    <row r="69" spans="1:9" ht="15.75" thickBot="1" x14ac:dyDescent="0.3">
      <c r="A69" s="14" t="s">
        <v>84</v>
      </c>
      <c r="B69" s="2"/>
      <c r="C69" s="2"/>
      <c r="D69" s="2"/>
      <c r="E69" s="2"/>
      <c r="F69" s="2"/>
      <c r="G69" s="2"/>
      <c r="H69" s="2"/>
      <c r="I69" s="2"/>
    </row>
    <row r="70" spans="1:9" ht="63.75" customHeight="1" x14ac:dyDescent="0.25">
      <c r="A70" s="25" t="s">
        <v>15</v>
      </c>
      <c r="B70" s="27" t="s">
        <v>78</v>
      </c>
      <c r="C70" s="27" t="s">
        <v>79</v>
      </c>
      <c r="D70" s="2"/>
      <c r="E70" s="2"/>
      <c r="F70" s="2"/>
      <c r="G70" s="2"/>
      <c r="H70" s="2"/>
      <c r="I70" s="2"/>
    </row>
    <row r="71" spans="1:9" ht="15.75" thickBot="1" x14ac:dyDescent="0.3">
      <c r="A71" s="26"/>
      <c r="B71" s="26"/>
      <c r="C71" s="8"/>
      <c r="D71" s="2"/>
      <c r="E71" s="2"/>
      <c r="F71" s="2"/>
      <c r="G71" s="2"/>
      <c r="H71" s="2"/>
      <c r="I71" s="2"/>
    </row>
    <row r="72" spans="1:9" ht="15.75" thickBot="1" x14ac:dyDescent="0.3">
      <c r="A72" s="26"/>
      <c r="B72" s="26"/>
      <c r="C72" s="8"/>
      <c r="D72" s="2"/>
      <c r="E72" s="2"/>
      <c r="F72" s="2"/>
      <c r="G72" s="2"/>
      <c r="H72" s="2"/>
      <c r="I72" s="2"/>
    </row>
    <row r="73" spans="1:9" ht="37.5" customHeight="1" x14ac:dyDescent="0.25">
      <c r="A73" s="39" t="s">
        <v>85</v>
      </c>
      <c r="B73" s="39"/>
      <c r="C73" s="39"/>
      <c r="D73" s="39"/>
      <c r="E73" s="39"/>
      <c r="F73" s="39"/>
      <c r="G73" s="39"/>
      <c r="H73" s="39"/>
      <c r="I73" s="39"/>
    </row>
    <row r="74" spans="1:9" x14ac:dyDescent="0.25">
      <c r="A74" s="3" t="s">
        <v>95</v>
      </c>
      <c r="B74" s="2"/>
      <c r="C74" s="2"/>
      <c r="D74" s="2"/>
      <c r="E74" s="2"/>
      <c r="F74" s="2"/>
      <c r="G74" s="2"/>
      <c r="H74" s="2"/>
      <c r="I74" s="2"/>
    </row>
    <row r="75" spans="1:9" x14ac:dyDescent="0.25">
      <c r="A75" s="2"/>
      <c r="B75" s="2"/>
      <c r="C75" s="2"/>
      <c r="D75" s="2"/>
      <c r="E75" s="2"/>
      <c r="F75" s="2"/>
      <c r="G75" s="2"/>
      <c r="H75" s="2"/>
      <c r="I75" s="2"/>
    </row>
    <row r="76" spans="1:9" x14ac:dyDescent="0.25">
      <c r="A76" t="s">
        <v>96</v>
      </c>
      <c r="B76" t="s">
        <v>97</v>
      </c>
    </row>
  </sheetData>
  <mergeCells count="14">
    <mergeCell ref="A5:I5"/>
    <mergeCell ref="A73:I73"/>
    <mergeCell ref="A52:H52"/>
    <mergeCell ref="H36:H37"/>
    <mergeCell ref="A36:A37"/>
    <mergeCell ref="B36:B37"/>
    <mergeCell ref="C36:C37"/>
    <mergeCell ref="E36:E37"/>
    <mergeCell ref="F36:F37"/>
    <mergeCell ref="G36:G37"/>
    <mergeCell ref="B14:B17"/>
    <mergeCell ref="A23:A24"/>
    <mergeCell ref="B23:B24"/>
    <mergeCell ref="A34:I35"/>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Lapas1!_Hlk496517440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Vilguva</dc:creator>
  <cp:lastModifiedBy>PC</cp:lastModifiedBy>
  <dcterms:created xsi:type="dcterms:W3CDTF">2022-12-23T11:34:11Z</dcterms:created>
  <dcterms:modified xsi:type="dcterms:W3CDTF">2023-01-14T20:05:58Z</dcterms:modified>
</cp:coreProperties>
</file>