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 r="G59" i="1"/>
  <c r="I58" i="1"/>
  <c r="G58" i="1"/>
  <c r="I57" i="1"/>
  <c r="G57" i="1"/>
  <c r="I56" i="1"/>
  <c r="G56" i="1"/>
  <c r="I55" i="1"/>
  <c r="G55" i="1"/>
  <c r="I54" i="1"/>
  <c r="G54" i="1"/>
  <c r="I53" i="1"/>
  <c r="G53" i="1"/>
  <c r="I52" i="1"/>
  <c r="G52" i="1"/>
  <c r="I51" i="1"/>
  <c r="G51" i="1"/>
  <c r="I50" i="1"/>
  <c r="G50" i="1"/>
  <c r="I49" i="1"/>
  <c r="G49" i="1"/>
  <c r="I48" i="1"/>
  <c r="G48" i="1"/>
  <c r="I47" i="1"/>
  <c r="G47" i="1"/>
  <c r="I46" i="1"/>
  <c r="G46" i="1"/>
  <c r="I45" i="1"/>
  <c r="G45" i="1"/>
  <c r="I44" i="1"/>
  <c r="G44" i="1"/>
  <c r="I43" i="1"/>
  <c r="G43" i="1"/>
  <c r="I42" i="1"/>
  <c r="G42" i="1"/>
  <c r="I41" i="1"/>
  <c r="G41" i="1"/>
  <c r="I40" i="1"/>
  <c r="G40" i="1"/>
  <c r="I39" i="1"/>
  <c r="G39" i="1"/>
  <c r="I60" i="1" l="1"/>
  <c r="D63" i="1" s="1"/>
</calcChain>
</file>

<file path=xl/sharedStrings.xml><?xml version="1.0" encoding="utf-8"?>
<sst xmlns="http://schemas.openxmlformats.org/spreadsheetml/2006/main" count="172" uniqueCount="149">
  <si>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</si>
  <si>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</si>
  <si>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</si>
  <si>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</si>
  <si>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</si>
  <si>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 xml:space="preserve">PASIŪLYMAS DĖL MAISTO PRODUKTŲ TIEKIMO SOCIALINIŲ PASLAUGŲ CENTRO VALGYKLAI PIRKIMO </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</si>
  <si>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</si>
  <si>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</si>
  <si>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</si>
  <si>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</si>
  <si>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</si>
  <si>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</si>
  <si>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</si>
  <si>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</si>
  <si>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</si>
  <si>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</si>
  <si>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</si>
  <si>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</si>
  <si>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</si>
  <si>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</si>
  <si>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1)atviro konkurso skelbime, paskelbtame Viešųjų pirkimų įstatymo nustatyta tvarka;</t>
  </si>
  <si>
    <t>2) kituose pirkimo dokumentuose (jų paaiškinimuose, papildymuose).</t>
  </si>
  <si>
    <t>Eil. Nr.</t>
  </si>
  <si>
    <t>Pavadinimas</t>
  </si>
  <si>
    <t>Reikalavimai gaminiams</t>
  </si>
  <si>
    <t xml:space="preserve">Siūlomos prekės aprašymas </t>
  </si>
  <si>
    <t>(pavadinimas,  sudėtis, fasavimas, maisto priedai ir t.t.)</t>
  </si>
  <si>
    <t>Mato vnt.</t>
  </si>
  <si>
    <t>Preliminarus metinis poreikis</t>
  </si>
  <si>
    <t>Įkainis Eur be PVM</t>
  </si>
  <si>
    <t>Įkainis Eur su PVM</t>
  </si>
  <si>
    <t>Bendra kaina Eur su PVM</t>
  </si>
  <si>
    <t>(6×8)</t>
  </si>
  <si>
    <t>1.</t>
  </si>
  <si>
    <t>Saulėgrąžų aliejus</t>
  </si>
  <si>
    <t>l</t>
  </si>
  <si>
    <t>2.</t>
  </si>
  <si>
    <t xml:space="preserve"> Džemas uogų</t>
  </si>
  <si>
    <t xml:space="preserve">Fasuota ne daugiau kaip 600 g, be dažiklių, saldiklių, konservantų. Uogų ar vaisių kiekis 1000 g produkto pagaminti neturi būti mažesnis kaip 500 g (50 %), tirpių sausų medžiagų kiekis neturi būti mažesnis kaip 50 %.  Atitinkančio LST 1988:2006+1K:2014]. Uogienės. Bendrieji reikalavimai. </t>
  </si>
  <si>
    <t>kg</t>
  </si>
  <si>
    <t>3.</t>
  </si>
  <si>
    <t>Cukrus</t>
  </si>
  <si>
    <t xml:space="preserve">Fasuotas ne daugiau kaip 1 kg. Lietuvos Respublikos žemės ūkio ministro 2007 m. liepos 9 d. Nr. 3D-325 "Dėl Cukraus, skirto žmonėms vartoti, gliukozės ir invertuotojo cukraus sirupų bei tirpalų sudėties ir tyrimo metodų techninio reglamento patvirtinimo". </t>
  </si>
  <si>
    <t>4.</t>
  </si>
  <si>
    <t>Druska     su jodu</t>
  </si>
  <si>
    <t>Fasuota ne daugiau kaip 1 kg, turinti 20-40 mg/kg jodo, LST 1930:2003 Codex Standard 15-1985; 1-1997; 1-1999; 2-2001 “Druska”.</t>
  </si>
  <si>
    <t>5.</t>
  </si>
  <si>
    <t>Juodieji malti pipirai</t>
  </si>
  <si>
    <t>Malti, fasuoti ne daugiau kaip 100 g. LST ISO 959-1:2004]. Sveiki arba malti pipirai (Piper nigrum L.). Specifikacija. D. 1, Juodieji pipirai (tapatus ISO 959-1:1998).</t>
  </si>
  <si>
    <t>vnt</t>
  </si>
  <si>
    <t>6.</t>
  </si>
  <si>
    <t>Juodieji pipirai žirneliais</t>
  </si>
  <si>
    <t>Žirneliais , fasuoti ne daugiau kaip po 100g. LST ISO 959-1:2004 Sveiki pipirai ( Pipernigrum L ) Specifikacija D.1, Juodieji pipirai (tapatus ISO 959-1:1998)</t>
  </si>
  <si>
    <t>7.</t>
  </si>
  <si>
    <t>Konservuoti žali žirneliai</t>
  </si>
  <si>
    <t>Nestambūs, nepernokę, žalios spalvos, gero skonio, fasuoti ne daugiau kaip 800 g. Turi atitikti CODEX STAN 297-2009 Standard for Certain Canned Vegetables.</t>
  </si>
  <si>
    <t>8.</t>
  </si>
  <si>
    <t>Kvapnieji malti pipirai</t>
  </si>
  <si>
    <t>Malti, fasuoti ne daugiau kaip 100 g.  LST ISO 959-1/2:2004  malti pipirai (Piper nigrum L.). Bendrieji reikalavimai. 2 dalis. Baltieji pipirai”.</t>
  </si>
  <si>
    <t>9.</t>
  </si>
  <si>
    <t>Kvapnieji pipirai žirneliais</t>
  </si>
  <si>
    <t>Žirneliais , fasuoti ne daugiau kaip po 100g LST ISO 959-1/2:2004 Sveiki pipirai ( Piper nigrum L) Bendrieji reikalavimai 2 dalis . Baltieji pipirai.</t>
  </si>
  <si>
    <t>10.</t>
  </si>
  <si>
    <t>Lauro lapai</t>
  </si>
  <si>
    <t>Fasuoti ne daugiau kaip 100 g.  LST ISO 959-1/2:2004  malti pipirai (Piper nigrum L.). Bendrieji reikalavimai. 2 dalis. Baltieji pipirai”.</t>
  </si>
  <si>
    <t>11.</t>
  </si>
  <si>
    <t>Įvairios vaisių ir/ar uogų sultys</t>
  </si>
  <si>
    <t xml:space="preserve">Fasuota ne daugiau kaip 1 l tetrapakuose. Atitinkantis ŽŪ ministro 2000 m. vasario 29 d. įsakymu Nr. 61 „Dėl vaisių sulčių ir panašių produktų techninio reglamento patvirtinimo“. </t>
  </si>
  <si>
    <t>12.</t>
  </si>
  <si>
    <t>Pomidorų padažas</t>
  </si>
  <si>
    <t xml:space="preserve">Pomidorų padažo sudėtyje pomidorų pastos ne mažiau kaip 40-50 %, be krakmolo, sintetinių dažiklių ,koncervantų, aromato ir skonio stipriklių, be gliukozės sirupo, fasuota ne daugiau kaip  500 g stiklo taroje, be maisto priedų, </t>
  </si>
  <si>
    <t>13.</t>
  </si>
  <si>
    <t>Natūralus actas</t>
  </si>
  <si>
    <t>14.</t>
  </si>
  <si>
    <t>Sultinys vištienos</t>
  </si>
  <si>
    <t>Pakeliuose , atitinkantis kokybės reikalavimus 0,100 kg koncentratas nuo 50g  iki 70 g svorio</t>
  </si>
  <si>
    <t>15.</t>
  </si>
  <si>
    <t>Margarinas</t>
  </si>
  <si>
    <t>Konditerijos kepimui , 80% riebumo fasuotas 0,500 kg. , atitinkantis LR ŽŪ ministro 2000-03-01įsakymą „ Dėl privalomųjų margarino ir jo produktų kokybės reikalavimų“</t>
  </si>
  <si>
    <t>16.</t>
  </si>
  <si>
    <t>Saldainiai</t>
  </si>
  <si>
    <t>Šokoladinės - riešutinės masės , kreminės masės su kava , sluoksniuotų vaflių perteptų ananasinio skonio riebaliniu kremu , atitinkantys privalomuosius šokolado kokybės reikalavimus . ( raudonoji aguona , pupa , kregždutė , ananasas ir kiti lygiaverčiai )</t>
  </si>
  <si>
    <t>17.</t>
  </si>
  <si>
    <t>Įvairios karamelės skonio</t>
  </si>
  <si>
    <t>18.</t>
  </si>
  <si>
    <t>Majonezas</t>
  </si>
  <si>
    <t>21.</t>
  </si>
  <si>
    <t>Mineralinis vanduo</t>
  </si>
  <si>
    <t>0,5 litro silpnai gazuotas</t>
  </si>
  <si>
    <t>22.</t>
  </si>
  <si>
    <t>Kakavos skonio tirpus gėrimas</t>
  </si>
  <si>
    <t>Fasuotas po 400gr.</t>
  </si>
  <si>
    <t>23.</t>
  </si>
  <si>
    <t>Konservuoti marinuoti agurkėliai</t>
  </si>
  <si>
    <t>Nestambūs, nepernokę, žalios spalvos, gero skonio, fasuoti ne daugiau kaip 680 g. Turi atitikti CODEX STAN 297-2009 Standard for Certain Canned Vegetables.</t>
  </si>
  <si>
    <t>Bendra pasiūlymo kaina:</t>
  </si>
  <si>
    <t>(nurodoma kaina skaičiais ir žodžiais)</t>
  </si>
  <si>
    <t>Pastabos:</t>
  </si>
  <si>
    <t>– kainos pasiūlyme nurodomos paliekant du skaitmenis po kablelio;</t>
  </si>
  <si>
    <t>– bendra pasiūlymo kaina turi atitikti pateiktų jos sudėtinių dalių sumą;</t>
  </si>
  <si>
    <t>– tais atvejais, kai pagal galiojančius teisės aktus tiekėjui nereikia mokėti PVM, jis atitinkamų skilčių nepildo ir nurodo priežastis, dėl kurių PVM nemoka: _______________________________ .</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</si>
  <si>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</si>
  <si>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</si>
  <si>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</si>
  <si>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</si>
  <si>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</si>
  <si>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</si>
  <si>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 xml:space="preserve">6 DALIS – </t>
    </r>
    <r>
      <rPr>
        <b/>
        <sz val="9"/>
        <color rgb="FF000000"/>
        <rFont val="Times New Roman"/>
        <family val="1"/>
        <charset val="186"/>
      </rPr>
      <t>ALIEJUS IR KITI MAISTO PRODUKTAI</t>
    </r>
  </si>
  <si>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</si>
  <si>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</si>
  <si>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r>
      <t xml:space="preserve">Mes siūlome šias Prekes (siūlomos </t>
    </r>
    <r>
      <rPr>
        <sz val="9"/>
        <color rgb="FF000000"/>
        <rFont val="Times New Roman"/>
        <family val="1"/>
        <charset val="186"/>
      </rPr>
      <t>Prekės visiškai atitinka pirkimo dokumentuose nustatytus reikalavimus):</t>
    </r>
  </si>
  <si>
    <r>
      <t xml:space="preserve">Rafinuotas saulėgrąžų aliejus,  fasuotas ne daugiau kaip 1 </t>
    </r>
    <r>
      <rPr>
        <sz val="9"/>
        <color theme="1"/>
        <rFont val="Times New Roman"/>
        <family val="1"/>
        <charset val="186"/>
      </rPr>
      <t>l, Tarybos direktyva (76/621/EEB), ekologiškas, be genetiškai modifikuotų priedų.</t>
    </r>
    <r>
      <rPr>
        <sz val="9"/>
        <color rgb="FFFF0000"/>
        <rFont val="Times New Roman"/>
        <family val="1"/>
        <charset val="186"/>
      </rPr>
      <t xml:space="preserve"> </t>
    </r>
    <r>
      <rPr>
        <sz val="9"/>
        <color theme="1"/>
        <rFont val="Times New Roman"/>
        <family val="1"/>
        <charset val="186"/>
      </rPr>
      <t>Atitikti 2007 m. birželio 28 d. Tarybos reglamentas (EB) Nr. 834/2007 dėl ekologinės gamybos ir ekologiškų produktų ženklinimo ir panaikinantis Reglamentą (EEB) Nr. 2092/91 ir Codex Standard for Named Vegetable Oils (CODEX-STAN 210 - 1999).</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</si>
  <si>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</si>
  <si>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</si>
  <si>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t>Šiauliai</t>
  </si>
  <si>
    <t>UAB Vilguva</t>
  </si>
  <si>
    <t>UAB Vilguva  Žemaitės g. 100 Šiauliai</t>
  </si>
  <si>
    <t>Žemaitės g. 100 Šiauliai</t>
  </si>
  <si>
    <t>Direktorius Gintautas Paknys</t>
  </si>
  <si>
    <t xml:space="preserve">Turi atitikti LŽŪM įsk. Nr,282/2001 reikalavimus. Acto gamybai naudojamos žalivos turi atitikti 2004m.04.29 (EB) nr.852/2004  dėl maisto produktų higienos nustatytų rikalavimų ir Lietuvos higienos normos HN 15:2005 patvirtintų reikalavimu.9% fasuotas po 1 litrą, </t>
  </si>
  <si>
    <t>Pagamintas iš aliejaus , kiaušinių , acto ir druskos , išfasuotas  po 680 gr. Turi atitikti LST ISO 4831: 2006</t>
  </si>
  <si>
    <t>Šiaulių miesto savivaldybės Socialinių paslaugų centras</t>
  </si>
  <si>
    <t>2022 12 29</t>
  </si>
  <si>
    <r>
      <t xml:space="preserve">Bendra pasiūlymo kaina 6 pirkimo daliai </t>
    </r>
    <r>
      <rPr>
        <sz val="9"/>
        <color theme="1"/>
        <rFont val="Times New Roman"/>
        <family val="1"/>
        <charset val="186"/>
      </rPr>
      <t>(aliejus ir kiti maisto produktai)</t>
    </r>
    <r>
      <rPr>
        <b/>
        <sz val="9"/>
        <color theme="1"/>
        <rFont val="Times New Roman"/>
        <family val="1"/>
        <charset val="186"/>
      </rPr>
      <t xml:space="preserve"> </t>
    </r>
  </si>
  <si>
    <t>Eur.</t>
  </si>
  <si>
    <t>Pasiūlymas galioja iki tiek kiek nurodyta pirkimo dokumentuose.</t>
  </si>
  <si>
    <t>Direktorius</t>
  </si>
  <si>
    <t>Gintautas Paknys</t>
  </si>
  <si>
    <t>Saulėgrąžų aliejus UAB Lupra</t>
  </si>
  <si>
    <t xml:space="preserve"> Džemas uogų UAB Lupra</t>
  </si>
  <si>
    <t>Cukrus UAB Lupra</t>
  </si>
  <si>
    <t>Druska     su jodu UAB Lupra</t>
  </si>
  <si>
    <t>Juodieji malti pipirai UAB Alvas ir ko</t>
  </si>
  <si>
    <t>Juodieji pipirai žirneliais UAB Alvas ir ko</t>
  </si>
  <si>
    <t>Kvapnieji malti pipirai UAB Alvas ir ko</t>
  </si>
  <si>
    <t>Kvapnieji pipirai žirneliais UAB Alvas ir ko</t>
  </si>
  <si>
    <t>Lauro lapai UAB Alvas ir ko</t>
  </si>
  <si>
    <t>Konservuoti žali žirneliai  UAB Lupra</t>
  </si>
  <si>
    <t>Įvairios vaisių ir/ar uogų sultys  UAB Lupra</t>
  </si>
  <si>
    <t>Pomidorų padažas  UAB Lupra</t>
  </si>
  <si>
    <t>Natūralus actas  UAB Lupra</t>
  </si>
  <si>
    <t>Sultinys vištienos  UAB Lupra</t>
  </si>
  <si>
    <t>Margarinas  UAB Lupra</t>
  </si>
  <si>
    <t>Saldainiai  UAB Lupra</t>
  </si>
  <si>
    <t>Majonezas  UAB Lupra</t>
  </si>
  <si>
    <t>Mineralinis vanduo  UAB Lupra</t>
  </si>
  <si>
    <t>Kakavos skonio tirpus gėrimas  UAB Lupra</t>
  </si>
  <si>
    <t>Konservuoti marinuoti agurkėliai  UAB Lupra</t>
  </si>
  <si>
    <t>Penki tūkstančiai du šimtai keturiasdešimt  septyni eur 50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</si>
</sst>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sz val="12"/>
      <color rgb="FF000000"/>
      <name val="Times New Roman"/>
      <family val="1"/>
      <charset val="186"/>
    </font>
    <font>
      <sz val="9"/>
      <color theme="1"/>
      <name val="Times New Roman"/>
      <family val="1"/>
      <charset val="186"/>
    </font>
    <font>
      <sz val="9"/>
      <color theme="1"/>
      <name val="Calibri"/>
      <family val="2"/>
      <charset val="186"/>
      <scheme val="minor"/>
    </font>
    <font>
      <b/>
      <sz val="9"/>
      <color theme="1"/>
      <name val="Times New Roman"/>
      <family val="1"/>
      <charset val="186"/>
    </font>
    <font>
      <sz val="9"/>
      <color rgb="FF000000"/>
      <name val="Times New Roman"/>
      <family val="1"/>
      <charset val="186"/>
    </font>
    <font>
      <b/>
      <sz val="9"/>
      <color rgb="FF000000"/>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sz val="9"/>
      <color rgb="FFFF0000"/>
      <name val="Times New Roman"/>
      <family val="1"/>
      <charset val="186"/>
    </font>
    <font>
      <u/>
      <sz val="9"/>
      <color rgb="FF000000"/>
      <name val="Times New Roman"/>
      <family val="1"/>
      <charset val="186"/>
    </font>
    <font>
      <u/>
      <sz val="11"/>
      <color theme="10"/>
      <name val="Calibri"/>
      <family val="2"/>
      <charset val="186"/>
      <scheme val="minor"/>
    </font>
  </fonts>
  <fills count="3">
    <fill>
      <patternFill patternType="none"/>
    </fill>
    <fill>
      <patternFill patternType="gray125"/>
    </fill>
    <fill>
      <patternFill patternType="solid">
        <fgColor rgb="FFFFFFFF"/>
        <bgColor indexed="64"/>
      </patternFill>
    </fill>
  </fills>
  <borders count="2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61">
    <xf numFmtId="0" fontId="0" fillId="0" borderId="0" xfId="0"/>
    <xf numFmtId="0" fontId="1" fillId="0" borderId="0" xfId="0" applyFont="1"/>
    <xf numFmtId="0" fontId="3" fillId="0" borderId="0" xfId="0" applyFont="1" applyAlignment="1">
      <alignment horizontal="left"/>
    </xf>
    <xf numFmtId="0" fontId="5" fillId="0" borderId="7" xfId="0" applyFont="1" applyBorder="1" applyAlignment="1">
      <alignment horizontal="left" vertical="top" wrapText="1"/>
    </xf>
    <xf numFmtId="0" fontId="2"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2" fillId="0" borderId="7" xfId="0" applyFont="1" applyBorder="1" applyAlignment="1">
      <alignment horizontal="left" vertical="top" wrapText="1"/>
    </xf>
    <xf numFmtId="0" fontId="5" fillId="0" borderId="15" xfId="0" applyFont="1" applyBorder="1" applyAlignment="1">
      <alignment horizontal="left" vertical="top" wrapText="1"/>
    </xf>
    <xf numFmtId="0" fontId="5" fillId="2" borderId="14" xfId="0" applyFont="1" applyFill="1" applyBorder="1" applyAlignment="1">
      <alignment horizontal="left" vertical="top" wrapText="1"/>
    </xf>
    <xf numFmtId="0" fontId="5" fillId="2" borderId="13" xfId="0" applyFont="1" applyFill="1" applyBorder="1" applyAlignment="1">
      <alignment horizontal="left" vertical="top" wrapText="1"/>
    </xf>
    <xf numFmtId="0" fontId="2"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2"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5" fillId="0" borderId="4" xfId="0" applyFont="1" applyBorder="1" applyAlignment="1">
      <alignment horizontal="left" wrapText="1"/>
    </xf>
    <xf numFmtId="0" fontId="5" fillId="0" borderId="7" xfId="0" applyFont="1" applyBorder="1" applyAlignment="1">
      <alignment horizontal="left" wrapText="1"/>
    </xf>
    <xf numFmtId="0" fontId="8" fillId="0" borderId="0" xfId="0" applyFont="1" applyAlignment="1">
      <alignment horizontal="left"/>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0" xfId="0" applyFont="1" applyBorder="1" applyAlignment="1">
      <alignment horizontal="left" wrapText="1"/>
    </xf>
    <xf numFmtId="0" fontId="9" fillId="0" borderId="10" xfId="0" applyFont="1" applyBorder="1" applyAlignment="1">
      <alignment horizontal="left" wrapText="1"/>
    </xf>
    <xf numFmtId="0" fontId="9" fillId="0" borderId="13" xfId="0" applyFont="1" applyBorder="1" applyAlignment="1">
      <alignment horizontal="left" wrapText="1"/>
    </xf>
    <xf numFmtId="0" fontId="7" fillId="0" borderId="0" xfId="0" applyFont="1" applyAlignment="1">
      <alignment horizontal="left"/>
    </xf>
    <xf numFmtId="0" fontId="5" fillId="0" borderId="1" xfId="0" applyFont="1" applyBorder="1" applyAlignment="1">
      <alignment horizontal="left" wrapText="1"/>
    </xf>
    <xf numFmtId="0" fontId="5" fillId="0" borderId="5" xfId="0" applyFont="1" applyBorder="1" applyAlignment="1">
      <alignment horizontal="left" wrapText="1"/>
    </xf>
    <xf numFmtId="0" fontId="5" fillId="0" borderId="18" xfId="0" applyFont="1" applyBorder="1" applyAlignment="1">
      <alignment horizontal="left" wrapText="1"/>
    </xf>
    <xf numFmtId="0" fontId="5" fillId="0" borderId="3" xfId="0" applyFont="1" applyBorder="1" applyAlignment="1">
      <alignment horizontal="left" wrapText="1"/>
    </xf>
    <xf numFmtId="0" fontId="5" fillId="0" borderId="6"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12" fillId="0" borderId="7" xfId="1" applyBorder="1" applyAlignment="1">
      <alignment horizontal="left" vertical="top" wrapText="1"/>
    </xf>
    <xf numFmtId="2" fontId="4" fillId="0" borderId="10" xfId="0" applyNumberFormat="1" applyFont="1" applyBorder="1" applyAlignment="1">
      <alignment horizontal="left" vertical="top" wrapText="1"/>
    </xf>
    <xf numFmtId="2" fontId="4" fillId="0" borderId="13" xfId="0" applyNumberFormat="1" applyFont="1" applyBorder="1" applyAlignment="1">
      <alignment horizontal="left" vertical="top" wrapText="1"/>
    </xf>
    <xf numFmtId="2" fontId="4" fillId="0" borderId="13" xfId="0" applyNumberFormat="1" applyFont="1" applyBorder="1" applyAlignment="1">
      <alignment horizontal="left" wrapText="1"/>
    </xf>
    <xf numFmtId="0" fontId="5" fillId="0" borderId="8" xfId="0" applyFont="1" applyBorder="1" applyAlignment="1">
      <alignment horizontal="left" vertical="top" wrapText="1"/>
    </xf>
    <xf numFmtId="0" fontId="5" fillId="2" borderId="8" xfId="0" applyFont="1" applyFill="1" applyBorder="1" applyAlignment="1">
      <alignment horizontal="left" vertical="top" wrapText="1"/>
    </xf>
    <xf numFmtId="0" fontId="5" fillId="0" borderId="11" xfId="0" applyFont="1" applyBorder="1" applyAlignment="1">
      <alignment horizontal="left" vertical="top" wrapText="1"/>
    </xf>
    <xf numFmtId="2" fontId="4" fillId="0" borderId="8" xfId="0" applyNumberFormat="1" applyFont="1" applyBorder="1" applyAlignment="1">
      <alignment horizontal="left" vertical="top" wrapText="1"/>
    </xf>
    <xf numFmtId="2" fontId="4" fillId="0" borderId="11" xfId="0" applyNumberFormat="1" applyFont="1" applyBorder="1" applyAlignment="1">
      <alignment horizontal="left" vertical="top" wrapText="1"/>
    </xf>
    <xf numFmtId="2" fontId="3" fillId="0" borderId="0" xfId="0" applyNumberFormat="1" applyFont="1" applyAlignment="1">
      <alignment horizontal="left"/>
    </xf>
    <xf numFmtId="0" fontId="5" fillId="0" borderId="16" xfId="0" applyFont="1" applyBorder="1" applyAlignment="1">
      <alignment horizontal="left" vertical="top" wrapText="1"/>
    </xf>
    <xf numFmtId="0" fontId="5" fillId="0" borderId="21" xfId="0" applyFont="1" applyBorder="1" applyAlignment="1">
      <alignment horizontal="left" vertical="top" wrapText="1"/>
    </xf>
    <xf numFmtId="0" fontId="4" fillId="0" borderId="16" xfId="0" applyFont="1" applyBorder="1" applyAlignment="1">
      <alignment horizontal="left" wrapText="1"/>
    </xf>
    <xf numFmtId="0" fontId="4" fillId="0" borderId="17" xfId="0" applyFont="1" applyBorder="1" applyAlignment="1">
      <alignment horizontal="left" wrapText="1"/>
    </xf>
    <xf numFmtId="0" fontId="4" fillId="0" borderId="11" xfId="0" applyFont="1" applyBorder="1" applyAlignment="1">
      <alignment horizontal="left" wrapText="1"/>
    </xf>
    <xf numFmtId="0" fontId="5" fillId="0" borderId="0" xfId="0" applyFont="1" applyAlignment="1">
      <alignment horizontal="left" wrapText="1"/>
    </xf>
    <xf numFmtId="0" fontId="11" fillId="0" borderId="0" xfId="0" applyFont="1" applyAlignment="1">
      <alignment horizontal="left"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2" fillId="0" borderId="9" xfId="0" applyFont="1" applyBorder="1" applyAlignment="1">
      <alignment horizontal="left" wrapText="1"/>
    </xf>
    <xf numFmtId="0" fontId="2" fillId="0" borderId="10" xfId="0" applyFont="1" applyBorder="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abSelected="1" topLeftCell="A10" workbookViewId="0">
      <selection activeCell="B23" sqref="B23"/>
    </sheetView>
  </sheetViews>
  <sheetFormatPr defaultRowHeight="15" x14ac:dyDescent="0.25"/>
  <cols>
    <col min="1" max="1" width="21.5703125" customWidth="1"/>
    <col min="2" max="2" width="21.7109375" customWidth="1"/>
    <col min="3" max="3" width="32" customWidth="1"/>
    <col min="4" max="4" width="15.42578125" customWidth="1"/>
    <col min="5" max="5" width="6.5703125" customWidth="1"/>
    <col min="6" max="6" width="7.7109375" customWidth="1"/>
    <col min="7" max="7" width="8" customWidth="1"/>
    <col min="8" max="8" width="7" customWidth="1"/>
  </cols>
  <sheetData>
    <row r="1" spans="1:9" ht="15.75" x14ac:dyDescent="0.25">
      <c r="A1" s="1" t="s">
        <v>121</v>
      </c>
    </row>
    <row r="3" spans="1:9" x14ac:dyDescent="0.25">
      <c r="A3" s="15" t="s">
        <v>0</v>
      </c>
      <c r="B3" s="2"/>
      <c r="C3" s="2"/>
      <c r="D3" s="2"/>
      <c r="E3" s="2"/>
      <c r="F3" s="2"/>
      <c r="G3" s="2"/>
      <c r="H3" s="2"/>
      <c r="I3" s="2"/>
    </row>
    <row r="4" spans="1:9" x14ac:dyDescent="0.25">
      <c r="A4" s="16" t="s">
        <v>1</v>
      </c>
      <c r="B4" s="2"/>
      <c r="C4" s="2"/>
      <c r="D4" s="2"/>
      <c r="E4" s="2"/>
      <c r="F4" s="2"/>
      <c r="G4" s="2"/>
      <c r="H4" s="2"/>
      <c r="I4" s="2"/>
    </row>
    <row r="5" spans="1:9" x14ac:dyDescent="0.25">
      <c r="A5" s="16" t="s">
        <v>2</v>
      </c>
      <c r="B5" s="2"/>
      <c r="C5" s="2"/>
      <c r="D5" s="2"/>
      <c r="E5" s="2"/>
      <c r="F5" s="2"/>
      <c r="G5" s="2"/>
      <c r="H5" s="2"/>
      <c r="I5" s="2"/>
    </row>
    <row r="6" spans="1:9" ht="25.5" customHeight="1" x14ac:dyDescent="0.25">
      <c r="A6" s="52" t="s">
        <v>3</v>
      </c>
      <c r="B6" s="52"/>
      <c r="C6" s="52"/>
      <c r="D6" s="52"/>
      <c r="E6" s="52"/>
      <c r="F6" s="52"/>
      <c r="G6" s="52"/>
      <c r="H6" s="52"/>
      <c r="I6" s="52"/>
    </row>
    <row r="7" spans="1:9" x14ac:dyDescent="0.25">
      <c r="A7" s="17" t="s">
        <v>116</v>
      </c>
      <c r="B7" s="2"/>
      <c r="C7" s="2"/>
      <c r="D7" s="2"/>
      <c r="E7" s="2"/>
      <c r="F7" s="2"/>
      <c r="G7" s="2"/>
      <c r="H7" s="2"/>
      <c r="I7" s="2"/>
    </row>
    <row r="8" spans="1:9" x14ac:dyDescent="0.25">
      <c r="A8" s="16" t="s">
        <v>4</v>
      </c>
      <c r="B8" s="2"/>
      <c r="C8" s="2"/>
      <c r="D8" s="2"/>
      <c r="E8" s="2"/>
      <c r="F8" s="2"/>
      <c r="G8" s="2"/>
      <c r="H8" s="2"/>
      <c r="I8" s="2"/>
    </row>
    <row r="9" spans="1:9" x14ac:dyDescent="0.25">
      <c r="A9" s="17" t="s">
        <v>5</v>
      </c>
      <c r="B9" s="2"/>
      <c r="C9" s="2"/>
      <c r="D9" s="2"/>
      <c r="E9" s="2"/>
      <c r="F9" s="2"/>
      <c r="G9" s="2"/>
      <c r="H9" s="2"/>
      <c r="I9" s="2"/>
    </row>
    <row r="10" spans="1:9" x14ac:dyDescent="0.25">
      <c r="A10" s="15" t="s">
        <v>107</v>
      </c>
      <c r="B10" s="2"/>
      <c r="C10" s="2"/>
      <c r="D10" s="2"/>
      <c r="E10" s="2"/>
      <c r="F10" s="2"/>
      <c r="G10" s="2"/>
      <c r="H10" s="2"/>
      <c r="I10" s="2"/>
    </row>
    <row r="11" spans="1:9" x14ac:dyDescent="0.25">
      <c r="A11" s="15"/>
      <c r="B11" s="2"/>
      <c r="C11" s="2"/>
      <c r="D11" s="2"/>
      <c r="E11" s="2"/>
      <c r="F11" s="2"/>
      <c r="G11" s="2"/>
      <c r="H11" s="2"/>
      <c r="I11" s="2"/>
    </row>
    <row r="12" spans="1:9" x14ac:dyDescent="0.25">
      <c r="A12" s="16" t="s">
        <v>122</v>
      </c>
      <c r="B12" s="2"/>
      <c r="C12" s="2"/>
      <c r="D12" s="2"/>
      <c r="E12" s="2"/>
      <c r="F12" s="2"/>
      <c r="G12" s="2"/>
      <c r="H12" s="2"/>
      <c r="I12" s="2"/>
    </row>
    <row r="13" spans="1:9" x14ac:dyDescent="0.25">
      <c r="A13" s="16" t="s">
        <v>6</v>
      </c>
      <c r="B13" s="2"/>
      <c r="C13" s="2"/>
      <c r="D13" s="2"/>
      <c r="E13" s="2"/>
      <c r="F13" s="2"/>
      <c r="G13" s="2"/>
      <c r="H13" s="2"/>
      <c r="I13" s="2"/>
    </row>
    <row r="14" spans="1:9" x14ac:dyDescent="0.25">
      <c r="A14" s="16" t="s">
        <v>114</v>
      </c>
      <c r="B14" s="2"/>
      <c r="C14" s="2"/>
      <c r="D14" s="2"/>
      <c r="E14" s="2"/>
      <c r="F14" s="2"/>
      <c r="G14" s="2"/>
      <c r="H14" s="2"/>
      <c r="I14" s="2"/>
    </row>
    <row r="15" spans="1:9" ht="15.75" thickBot="1" x14ac:dyDescent="0.3">
      <c r="A15" s="16" t="s">
        <v>7</v>
      </c>
      <c r="B15" s="2"/>
      <c r="C15" s="2"/>
      <c r="D15" s="2"/>
      <c r="E15" s="2"/>
      <c r="F15" s="2"/>
      <c r="G15" s="2"/>
      <c r="H15" s="2"/>
      <c r="I15" s="2"/>
    </row>
    <row r="16" spans="1:9" ht="60.75" x14ac:dyDescent="0.25">
      <c r="A16" s="18" t="s">
        <v>108</v>
      </c>
      <c r="B16" s="56" t="s">
        <v>115</v>
      </c>
      <c r="C16" s="2"/>
      <c r="D16" s="2"/>
      <c r="E16" s="2"/>
      <c r="F16" s="2"/>
      <c r="G16" s="2"/>
      <c r="H16" s="2"/>
      <c r="I16" s="2"/>
    </row>
    <row r="17" spans="1:9" x14ac:dyDescent="0.25">
      <c r="A17" s="19" t="s">
        <v>8</v>
      </c>
      <c r="B17" s="57"/>
      <c r="C17" s="2"/>
      <c r="D17" s="2"/>
      <c r="E17" s="2"/>
      <c r="F17" s="2"/>
      <c r="G17" s="2"/>
      <c r="H17" s="2"/>
      <c r="I17" s="2"/>
    </row>
    <row r="18" spans="1:9" x14ac:dyDescent="0.25">
      <c r="A18" s="19" t="s">
        <v>9</v>
      </c>
      <c r="B18" s="57"/>
      <c r="C18" s="2"/>
      <c r="D18" s="2"/>
      <c r="E18" s="2"/>
      <c r="F18" s="2"/>
      <c r="G18" s="2"/>
      <c r="H18" s="2"/>
      <c r="I18" s="2"/>
    </row>
    <row r="19" spans="1:9" ht="15.75" thickBot="1" x14ac:dyDescent="0.3">
      <c r="A19" s="20" t="s">
        <v>10</v>
      </c>
      <c r="B19" s="58"/>
      <c r="C19" s="2"/>
      <c r="D19" s="2"/>
      <c r="E19" s="2"/>
      <c r="F19" s="2"/>
      <c r="G19" s="2"/>
      <c r="H19" s="2"/>
      <c r="I19" s="2"/>
    </row>
    <row r="20" spans="1:9" ht="49.5" thickBot="1" x14ac:dyDescent="0.3">
      <c r="A20" s="33" t="s">
        <v>109</v>
      </c>
      <c r="B20" s="34" t="s">
        <v>117</v>
      </c>
      <c r="C20" s="2"/>
      <c r="D20" s="2"/>
      <c r="E20" s="2"/>
      <c r="F20" s="2"/>
      <c r="G20" s="2"/>
      <c r="H20" s="2"/>
      <c r="I20" s="2"/>
    </row>
    <row r="21" spans="1:9" ht="34.5" customHeight="1" thickBot="1" x14ac:dyDescent="0.3">
      <c r="A21" s="35" t="s">
        <v>11</v>
      </c>
      <c r="B21" s="36" t="s">
        <v>118</v>
      </c>
      <c r="C21" s="2"/>
      <c r="D21" s="2"/>
      <c r="E21" s="2"/>
      <c r="F21" s="2"/>
      <c r="G21" s="2"/>
      <c r="H21" s="2"/>
      <c r="I21" s="2"/>
    </row>
    <row r="22" spans="1:9" ht="15.75" thickBot="1" x14ac:dyDescent="0.3">
      <c r="A22" s="21" t="s">
        <v>12</v>
      </c>
      <c r="B22" s="3"/>
      <c r="C22" s="2"/>
      <c r="D22" s="2"/>
      <c r="E22" s="2"/>
      <c r="F22" s="2"/>
      <c r="G22" s="2"/>
      <c r="H22" s="2"/>
      <c r="I22" s="2"/>
    </row>
    <row r="23" spans="1:9" ht="15.75" thickBot="1" x14ac:dyDescent="0.3">
      <c r="A23" s="21" t="s">
        <v>13</v>
      </c>
      <c r="B23" s="37"/>
      <c r="C23" s="2"/>
      <c r="D23" s="2"/>
      <c r="E23" s="2"/>
      <c r="F23" s="2"/>
      <c r="G23" s="2"/>
      <c r="H23" s="2"/>
      <c r="I23" s="2"/>
    </row>
    <row r="24" spans="1:9" ht="15.75" thickBot="1" x14ac:dyDescent="0.3">
      <c r="A24" s="23" t="s">
        <v>14</v>
      </c>
      <c r="B24" s="2"/>
      <c r="C24" s="2"/>
      <c r="D24" s="2"/>
      <c r="E24" s="2"/>
      <c r="F24" s="2"/>
      <c r="G24" s="2"/>
      <c r="H24" s="2"/>
      <c r="I24" s="2"/>
    </row>
    <row r="25" spans="1:9" x14ac:dyDescent="0.25">
      <c r="A25" s="59" t="s">
        <v>15</v>
      </c>
      <c r="B25" s="59" t="s">
        <v>16</v>
      </c>
      <c r="C25" s="24" t="s">
        <v>17</v>
      </c>
      <c r="D25" s="2"/>
      <c r="E25" s="2"/>
      <c r="F25" s="2"/>
      <c r="G25" s="2"/>
      <c r="H25" s="2"/>
      <c r="I25" s="2"/>
    </row>
    <row r="26" spans="1:9" ht="15.75" thickBot="1" x14ac:dyDescent="0.3">
      <c r="A26" s="60"/>
      <c r="B26" s="60"/>
      <c r="C26" s="25" t="s">
        <v>18</v>
      </c>
      <c r="D26" s="2"/>
      <c r="E26" s="2"/>
      <c r="F26" s="2"/>
      <c r="G26" s="2"/>
      <c r="H26" s="2"/>
      <c r="I26" s="2"/>
    </row>
    <row r="27" spans="1:9" ht="15.75" thickBot="1" x14ac:dyDescent="0.3">
      <c r="A27" s="26"/>
      <c r="B27" s="25"/>
      <c r="C27" s="25"/>
      <c r="D27" s="2"/>
      <c r="E27" s="2"/>
      <c r="F27" s="2"/>
      <c r="G27" s="2"/>
      <c r="H27" s="2"/>
      <c r="I27" s="2"/>
    </row>
    <row r="28" spans="1:9" ht="15.75" thickBot="1" x14ac:dyDescent="0.3">
      <c r="A28" s="26"/>
      <c r="B28" s="25"/>
      <c r="C28" s="25"/>
      <c r="D28" s="2"/>
      <c r="E28" s="2"/>
      <c r="F28" s="2"/>
      <c r="G28" s="2"/>
      <c r="H28" s="2"/>
      <c r="I28" s="2"/>
    </row>
    <row r="29" spans="1:9" ht="15.75" thickBot="1" x14ac:dyDescent="0.3">
      <c r="A29" s="26"/>
      <c r="B29" s="25"/>
      <c r="C29" s="25"/>
      <c r="D29" s="2"/>
      <c r="E29" s="2"/>
      <c r="F29" s="2"/>
      <c r="G29" s="2"/>
      <c r="H29" s="2"/>
      <c r="I29" s="2"/>
    </row>
    <row r="30" spans="1:9" x14ac:dyDescent="0.25">
      <c r="A30" s="16" t="s">
        <v>19</v>
      </c>
      <c r="B30" s="2"/>
      <c r="C30" s="2"/>
      <c r="D30" s="2"/>
      <c r="E30" s="2"/>
      <c r="F30" s="2"/>
      <c r="G30" s="2"/>
      <c r="H30" s="2"/>
      <c r="I30" s="2"/>
    </row>
    <row r="31" spans="1:9" x14ac:dyDescent="0.25">
      <c r="A31" s="2"/>
      <c r="B31" s="16" t="s">
        <v>20</v>
      </c>
      <c r="C31" s="2"/>
      <c r="D31" s="2"/>
      <c r="E31" s="2"/>
      <c r="F31" s="2"/>
      <c r="G31" s="2"/>
      <c r="H31" s="2"/>
      <c r="I31" s="2"/>
    </row>
    <row r="32" spans="1:9" x14ac:dyDescent="0.25">
      <c r="A32" s="16" t="s">
        <v>21</v>
      </c>
      <c r="B32" s="2"/>
      <c r="C32" s="2"/>
      <c r="D32" s="2"/>
      <c r="E32" s="2"/>
      <c r="F32" s="2"/>
      <c r="G32" s="2"/>
      <c r="H32" s="2"/>
      <c r="I32" s="2"/>
    </row>
    <row r="33" spans="1:9" x14ac:dyDescent="0.25">
      <c r="A33" s="2"/>
      <c r="B33" s="2"/>
      <c r="C33" s="2"/>
      <c r="D33" s="2"/>
      <c r="E33" s="2"/>
      <c r="F33" s="2"/>
      <c r="G33" s="2"/>
      <c r="H33" s="2"/>
      <c r="I33" s="2"/>
    </row>
    <row r="34" spans="1:9" x14ac:dyDescent="0.25">
      <c r="A34" s="14" t="s">
        <v>110</v>
      </c>
      <c r="B34" s="2"/>
      <c r="C34" s="2"/>
      <c r="D34" s="2"/>
      <c r="E34" s="2"/>
      <c r="F34" s="2"/>
      <c r="G34" s="2"/>
      <c r="H34" s="2"/>
      <c r="I34" s="2"/>
    </row>
    <row r="35" spans="1:9" ht="15.75" thickBot="1" x14ac:dyDescent="0.3">
      <c r="A35" s="16"/>
      <c r="B35" s="2"/>
      <c r="C35" s="2"/>
      <c r="D35" s="2"/>
      <c r="E35" s="2"/>
      <c r="F35" s="2"/>
      <c r="G35" s="2"/>
      <c r="H35" s="2"/>
      <c r="I35" s="2"/>
    </row>
    <row r="36" spans="1:9" ht="36" x14ac:dyDescent="0.25">
      <c r="A36" s="54" t="s">
        <v>22</v>
      </c>
      <c r="B36" s="54" t="s">
        <v>23</v>
      </c>
      <c r="C36" s="54" t="s">
        <v>24</v>
      </c>
      <c r="D36" s="5" t="s">
        <v>25</v>
      </c>
      <c r="E36" s="54" t="s">
        <v>27</v>
      </c>
      <c r="F36" s="54" t="s">
        <v>28</v>
      </c>
      <c r="G36" s="54" t="s">
        <v>29</v>
      </c>
      <c r="H36" s="54" t="s">
        <v>30</v>
      </c>
      <c r="I36" s="5" t="s">
        <v>31</v>
      </c>
    </row>
    <row r="37" spans="1:9" ht="36.75" thickBot="1" x14ac:dyDescent="0.3">
      <c r="A37" s="55"/>
      <c r="B37" s="55"/>
      <c r="C37" s="55"/>
      <c r="D37" s="4" t="s">
        <v>26</v>
      </c>
      <c r="E37" s="55"/>
      <c r="F37" s="55"/>
      <c r="G37" s="55"/>
      <c r="H37" s="55"/>
      <c r="I37" s="6" t="s">
        <v>32</v>
      </c>
    </row>
    <row r="38" spans="1:9" ht="15.75" thickBot="1" x14ac:dyDescent="0.3">
      <c r="A38" s="27">
        <v>1</v>
      </c>
      <c r="B38" s="28">
        <v>2</v>
      </c>
      <c r="C38" s="28">
        <v>3</v>
      </c>
      <c r="D38" s="28">
        <v>4</v>
      </c>
      <c r="E38" s="28">
        <v>5</v>
      </c>
      <c r="F38" s="28">
        <v>6</v>
      </c>
      <c r="G38" s="28">
        <v>7</v>
      </c>
      <c r="H38" s="28">
        <v>8</v>
      </c>
      <c r="I38" s="28">
        <v>9</v>
      </c>
    </row>
    <row r="39" spans="1:9" ht="132.75" thickBot="1" x14ac:dyDescent="0.3">
      <c r="A39" s="7" t="s">
        <v>33</v>
      </c>
      <c r="B39" s="8" t="s">
        <v>34</v>
      </c>
      <c r="C39" s="8" t="s">
        <v>111</v>
      </c>
      <c r="D39" s="8" t="s">
        <v>128</v>
      </c>
      <c r="E39" s="4" t="s">
        <v>35</v>
      </c>
      <c r="F39" s="9">
        <v>300</v>
      </c>
      <c r="G39" s="38">
        <f>H39/1.21</f>
        <v>3.2231404958677685</v>
      </c>
      <c r="H39" s="39">
        <v>3.9</v>
      </c>
      <c r="I39" s="39">
        <f>F39*H39</f>
        <v>1170</v>
      </c>
    </row>
    <row r="40" spans="1:9" ht="96.75" thickBot="1" x14ac:dyDescent="0.3">
      <c r="A40" s="7" t="s">
        <v>36</v>
      </c>
      <c r="B40" s="8" t="s">
        <v>37</v>
      </c>
      <c r="C40" s="8" t="s">
        <v>38</v>
      </c>
      <c r="D40" s="8" t="s">
        <v>129</v>
      </c>
      <c r="E40" s="8" t="s">
        <v>39</v>
      </c>
      <c r="F40" s="9">
        <v>35</v>
      </c>
      <c r="G40" s="38">
        <f t="shared" ref="G40:G59" si="0">H40/1.21</f>
        <v>3.1404958677685948</v>
      </c>
      <c r="H40" s="39">
        <v>3.8</v>
      </c>
      <c r="I40" s="39">
        <f t="shared" ref="I40:I59" si="1">F40*H40</f>
        <v>133</v>
      </c>
    </row>
    <row r="41" spans="1:9" ht="72.75" thickBot="1" x14ac:dyDescent="0.3">
      <c r="A41" s="7" t="s">
        <v>40</v>
      </c>
      <c r="B41" s="8" t="s">
        <v>41</v>
      </c>
      <c r="C41" s="8" t="s">
        <v>42</v>
      </c>
      <c r="D41" s="8" t="s">
        <v>130</v>
      </c>
      <c r="E41" s="8" t="s">
        <v>39</v>
      </c>
      <c r="F41" s="9">
        <v>150</v>
      </c>
      <c r="G41" s="38">
        <f t="shared" si="0"/>
        <v>1.3223140495867769</v>
      </c>
      <c r="H41" s="39">
        <v>1.6</v>
      </c>
      <c r="I41" s="39">
        <f t="shared" si="1"/>
        <v>240</v>
      </c>
    </row>
    <row r="42" spans="1:9" ht="36.75" thickBot="1" x14ac:dyDescent="0.3">
      <c r="A42" s="7" t="s">
        <v>43</v>
      </c>
      <c r="B42" s="8" t="s">
        <v>44</v>
      </c>
      <c r="C42" s="8" t="s">
        <v>45</v>
      </c>
      <c r="D42" s="8" t="s">
        <v>131</v>
      </c>
      <c r="E42" s="8" t="s">
        <v>39</v>
      </c>
      <c r="F42" s="9">
        <v>230</v>
      </c>
      <c r="G42" s="38">
        <f t="shared" si="0"/>
        <v>0.66115702479338845</v>
      </c>
      <c r="H42" s="39">
        <v>0.8</v>
      </c>
      <c r="I42" s="39">
        <f t="shared" si="1"/>
        <v>184</v>
      </c>
    </row>
    <row r="43" spans="1:9" ht="48.75" thickBot="1" x14ac:dyDescent="0.3">
      <c r="A43" s="7" t="s">
        <v>46</v>
      </c>
      <c r="B43" s="8" t="s">
        <v>47</v>
      </c>
      <c r="C43" s="8" t="s">
        <v>48</v>
      </c>
      <c r="D43" s="8" t="s">
        <v>132</v>
      </c>
      <c r="E43" s="10" t="s">
        <v>49</v>
      </c>
      <c r="F43" s="11">
        <v>40</v>
      </c>
      <c r="G43" s="38">
        <f t="shared" si="0"/>
        <v>1.4214876033057851</v>
      </c>
      <c r="H43" s="39">
        <v>1.72</v>
      </c>
      <c r="I43" s="39">
        <f t="shared" si="1"/>
        <v>68.8</v>
      </c>
    </row>
    <row r="44" spans="1:9" ht="48.75" thickBot="1" x14ac:dyDescent="0.3">
      <c r="A44" s="7" t="s">
        <v>50</v>
      </c>
      <c r="B44" s="8" t="s">
        <v>51</v>
      </c>
      <c r="C44" s="8" t="s">
        <v>52</v>
      </c>
      <c r="D44" s="8" t="s">
        <v>133</v>
      </c>
      <c r="E44" s="3" t="s">
        <v>49</v>
      </c>
      <c r="F44" s="11">
        <v>40</v>
      </c>
      <c r="G44" s="38">
        <f t="shared" si="0"/>
        <v>1.4214876033057851</v>
      </c>
      <c r="H44" s="39">
        <v>1.72</v>
      </c>
      <c r="I44" s="39">
        <f t="shared" si="1"/>
        <v>68.8</v>
      </c>
    </row>
    <row r="45" spans="1:9" ht="48.75" thickBot="1" x14ac:dyDescent="0.3">
      <c r="A45" s="7" t="s">
        <v>53</v>
      </c>
      <c r="B45" s="8" t="s">
        <v>54</v>
      </c>
      <c r="C45" s="4" t="s">
        <v>55</v>
      </c>
      <c r="D45" s="8" t="s">
        <v>137</v>
      </c>
      <c r="E45" s="10" t="s">
        <v>49</v>
      </c>
      <c r="F45" s="11">
        <v>250</v>
      </c>
      <c r="G45" s="38">
        <f t="shared" si="0"/>
        <v>1.8264462809917357</v>
      </c>
      <c r="H45" s="39">
        <v>2.21</v>
      </c>
      <c r="I45" s="39">
        <f t="shared" si="1"/>
        <v>552.5</v>
      </c>
    </row>
    <row r="46" spans="1:9" ht="48.75" thickBot="1" x14ac:dyDescent="0.3">
      <c r="A46" s="7" t="s">
        <v>56</v>
      </c>
      <c r="B46" s="8" t="s">
        <v>57</v>
      </c>
      <c r="C46" s="8" t="s">
        <v>58</v>
      </c>
      <c r="D46" s="8" t="s">
        <v>134</v>
      </c>
      <c r="E46" s="4" t="s">
        <v>49</v>
      </c>
      <c r="F46" s="12">
        <v>30</v>
      </c>
      <c r="G46" s="38">
        <f t="shared" si="0"/>
        <v>1.4214876033057851</v>
      </c>
      <c r="H46" s="39">
        <v>1.72</v>
      </c>
      <c r="I46" s="39">
        <f t="shared" si="1"/>
        <v>51.6</v>
      </c>
    </row>
    <row r="47" spans="1:9" ht="48.75" thickBot="1" x14ac:dyDescent="0.3">
      <c r="A47" s="7" t="s">
        <v>59</v>
      </c>
      <c r="B47" s="8" t="s">
        <v>60</v>
      </c>
      <c r="C47" s="8" t="s">
        <v>61</v>
      </c>
      <c r="D47" s="8" t="s">
        <v>135</v>
      </c>
      <c r="E47" s="8" t="s">
        <v>49</v>
      </c>
      <c r="F47" s="12">
        <v>30</v>
      </c>
      <c r="G47" s="38">
        <f t="shared" si="0"/>
        <v>1.4214876033057851</v>
      </c>
      <c r="H47" s="39">
        <v>1.72</v>
      </c>
      <c r="I47" s="39">
        <f t="shared" si="1"/>
        <v>51.6</v>
      </c>
    </row>
    <row r="48" spans="1:9" ht="48.75" thickBot="1" x14ac:dyDescent="0.3">
      <c r="A48" s="7" t="s">
        <v>62</v>
      </c>
      <c r="B48" s="8" t="s">
        <v>63</v>
      </c>
      <c r="C48" s="8" t="s">
        <v>64</v>
      </c>
      <c r="D48" s="8" t="s">
        <v>136</v>
      </c>
      <c r="E48" s="13" t="s">
        <v>49</v>
      </c>
      <c r="F48" s="9">
        <v>20</v>
      </c>
      <c r="G48" s="38">
        <f t="shared" si="0"/>
        <v>12.231404958677686</v>
      </c>
      <c r="H48" s="39">
        <v>14.8</v>
      </c>
      <c r="I48" s="39">
        <f t="shared" si="1"/>
        <v>296</v>
      </c>
    </row>
    <row r="49" spans="1:9" ht="60.75" thickBot="1" x14ac:dyDescent="0.3">
      <c r="A49" s="7" t="s">
        <v>65</v>
      </c>
      <c r="B49" s="4" t="s">
        <v>66</v>
      </c>
      <c r="C49" s="8" t="s">
        <v>67</v>
      </c>
      <c r="D49" s="4" t="s">
        <v>138</v>
      </c>
      <c r="E49" s="4" t="s">
        <v>35</v>
      </c>
      <c r="F49" s="9">
        <v>200</v>
      </c>
      <c r="G49" s="38">
        <f t="shared" si="0"/>
        <v>1.1735537190082643</v>
      </c>
      <c r="H49" s="39">
        <v>1.42</v>
      </c>
      <c r="I49" s="39">
        <f t="shared" si="1"/>
        <v>284</v>
      </c>
    </row>
    <row r="50" spans="1:9" ht="72.75" thickBot="1" x14ac:dyDescent="0.3">
      <c r="A50" s="7" t="s">
        <v>68</v>
      </c>
      <c r="B50" s="13" t="s">
        <v>69</v>
      </c>
      <c r="C50" s="8" t="s">
        <v>70</v>
      </c>
      <c r="D50" s="13" t="s">
        <v>139</v>
      </c>
      <c r="E50" s="4" t="s">
        <v>49</v>
      </c>
      <c r="F50" s="9">
        <v>140</v>
      </c>
      <c r="G50" s="38">
        <f t="shared" si="0"/>
        <v>1.6363636363636365</v>
      </c>
      <c r="H50" s="39">
        <v>1.98</v>
      </c>
      <c r="I50" s="39">
        <f t="shared" si="1"/>
        <v>277.2</v>
      </c>
    </row>
    <row r="51" spans="1:9" ht="84.75" thickBot="1" x14ac:dyDescent="0.3">
      <c r="A51" s="41" t="s">
        <v>71</v>
      </c>
      <c r="B51" s="42" t="s">
        <v>72</v>
      </c>
      <c r="C51" s="43" t="s">
        <v>119</v>
      </c>
      <c r="D51" s="42" t="s">
        <v>140</v>
      </c>
      <c r="E51" s="41" t="s">
        <v>35</v>
      </c>
      <c r="F51" s="41">
        <v>60</v>
      </c>
      <c r="G51" s="44">
        <f t="shared" si="0"/>
        <v>0.64462809917355379</v>
      </c>
      <c r="H51" s="45">
        <v>0.78</v>
      </c>
      <c r="I51" s="45">
        <f t="shared" si="1"/>
        <v>46.800000000000004</v>
      </c>
    </row>
    <row r="52" spans="1:9" ht="36.75" thickBot="1" x14ac:dyDescent="0.3">
      <c r="A52" s="7" t="s">
        <v>73</v>
      </c>
      <c r="B52" s="13" t="s">
        <v>74</v>
      </c>
      <c r="C52" s="8" t="s">
        <v>75</v>
      </c>
      <c r="D52" s="13" t="s">
        <v>141</v>
      </c>
      <c r="E52" s="8" t="s">
        <v>49</v>
      </c>
      <c r="F52" s="9">
        <v>400</v>
      </c>
      <c r="G52" s="38">
        <f t="shared" si="0"/>
        <v>0.49586776859504134</v>
      </c>
      <c r="H52" s="39">
        <v>0.6</v>
      </c>
      <c r="I52" s="39">
        <f t="shared" si="1"/>
        <v>240</v>
      </c>
    </row>
    <row r="53" spans="1:9" ht="60.75" thickBot="1" x14ac:dyDescent="0.3">
      <c r="A53" s="7" t="s">
        <v>76</v>
      </c>
      <c r="B53" s="13" t="s">
        <v>77</v>
      </c>
      <c r="C53" s="8" t="s">
        <v>78</v>
      </c>
      <c r="D53" s="13" t="s">
        <v>142</v>
      </c>
      <c r="E53" s="8" t="s">
        <v>49</v>
      </c>
      <c r="F53" s="9">
        <v>500</v>
      </c>
      <c r="G53" s="38">
        <f t="shared" si="0"/>
        <v>2.1487603305785123</v>
      </c>
      <c r="H53" s="39">
        <v>2.6</v>
      </c>
      <c r="I53" s="39">
        <f t="shared" si="1"/>
        <v>1300</v>
      </c>
    </row>
    <row r="54" spans="1:9" ht="84.75" thickBot="1" x14ac:dyDescent="0.3">
      <c r="A54" s="7" t="s">
        <v>79</v>
      </c>
      <c r="B54" s="13" t="s">
        <v>80</v>
      </c>
      <c r="C54" s="8" t="s">
        <v>81</v>
      </c>
      <c r="D54" s="13" t="s">
        <v>143</v>
      </c>
      <c r="E54" s="8" t="s">
        <v>39</v>
      </c>
      <c r="F54" s="9">
        <v>20</v>
      </c>
      <c r="G54" s="38">
        <f t="shared" si="0"/>
        <v>5.9504132231404965</v>
      </c>
      <c r="H54" s="39">
        <v>7.2</v>
      </c>
      <c r="I54" s="39">
        <f t="shared" si="1"/>
        <v>144</v>
      </c>
    </row>
    <row r="55" spans="1:9" ht="24.75" thickBot="1" x14ac:dyDescent="0.3">
      <c r="A55" s="7" t="s">
        <v>82</v>
      </c>
      <c r="B55" s="13" t="s">
        <v>80</v>
      </c>
      <c r="C55" s="8" t="s">
        <v>83</v>
      </c>
      <c r="D55" s="13" t="s">
        <v>143</v>
      </c>
      <c r="E55" s="8" t="s">
        <v>39</v>
      </c>
      <c r="F55" s="9">
        <v>10</v>
      </c>
      <c r="G55" s="38">
        <f t="shared" si="0"/>
        <v>5.123966942148761</v>
      </c>
      <c r="H55" s="39">
        <v>6.2</v>
      </c>
      <c r="I55" s="39">
        <f t="shared" si="1"/>
        <v>62</v>
      </c>
    </row>
    <row r="56" spans="1:9" ht="36.75" thickBot="1" x14ac:dyDescent="0.3">
      <c r="A56" s="41" t="s">
        <v>84</v>
      </c>
      <c r="B56" s="42" t="s">
        <v>85</v>
      </c>
      <c r="C56" s="43" t="s">
        <v>120</v>
      </c>
      <c r="D56" s="42" t="s">
        <v>144</v>
      </c>
      <c r="E56" s="41" t="s">
        <v>49</v>
      </c>
      <c r="F56" s="41">
        <v>10</v>
      </c>
      <c r="G56" s="38">
        <f t="shared" si="0"/>
        <v>2.6446280991735538</v>
      </c>
      <c r="H56" s="39">
        <v>3.2</v>
      </c>
      <c r="I56" s="39">
        <f t="shared" si="1"/>
        <v>32</v>
      </c>
    </row>
    <row r="57" spans="1:9" ht="24.75" thickBot="1" x14ac:dyDescent="0.3">
      <c r="A57" s="7" t="s">
        <v>86</v>
      </c>
      <c r="B57" s="13" t="s">
        <v>87</v>
      </c>
      <c r="C57" s="8" t="s">
        <v>88</v>
      </c>
      <c r="D57" s="13" t="s">
        <v>145</v>
      </c>
      <c r="E57" s="8" t="s">
        <v>49</v>
      </c>
      <c r="F57" s="9">
        <v>30</v>
      </c>
      <c r="G57" s="38">
        <f t="shared" si="0"/>
        <v>0.52892561983471076</v>
      </c>
      <c r="H57" s="39">
        <v>0.64</v>
      </c>
      <c r="I57" s="39">
        <f t="shared" si="1"/>
        <v>19.2</v>
      </c>
    </row>
    <row r="58" spans="1:9" ht="36.75" thickBot="1" x14ac:dyDescent="0.3">
      <c r="A58" s="7" t="s">
        <v>89</v>
      </c>
      <c r="B58" s="13" t="s">
        <v>90</v>
      </c>
      <c r="C58" s="8" t="s">
        <v>91</v>
      </c>
      <c r="D58" s="13" t="s">
        <v>146</v>
      </c>
      <c r="E58" s="8" t="s">
        <v>49</v>
      </c>
      <c r="F58" s="9">
        <v>10</v>
      </c>
      <c r="G58" s="38">
        <f t="shared" si="0"/>
        <v>0.99173553719008267</v>
      </c>
      <c r="H58" s="39">
        <v>1.2</v>
      </c>
      <c r="I58" s="39">
        <f t="shared" si="1"/>
        <v>12</v>
      </c>
    </row>
    <row r="59" spans="1:9" ht="48.75" thickBot="1" x14ac:dyDescent="0.3">
      <c r="A59" s="7" t="s">
        <v>92</v>
      </c>
      <c r="B59" s="13" t="s">
        <v>93</v>
      </c>
      <c r="C59" s="8" t="s">
        <v>94</v>
      </c>
      <c r="D59" s="13" t="s">
        <v>147</v>
      </c>
      <c r="E59" s="8" t="s">
        <v>49</v>
      </c>
      <c r="F59" s="9">
        <v>10</v>
      </c>
      <c r="G59" s="38">
        <f t="shared" si="0"/>
        <v>1.1570247933884297</v>
      </c>
      <c r="H59" s="39">
        <v>1.4</v>
      </c>
      <c r="I59" s="39">
        <f t="shared" si="1"/>
        <v>14</v>
      </c>
    </row>
    <row r="60" spans="1:9" ht="15.75" thickBot="1" x14ac:dyDescent="0.3">
      <c r="A60" s="49" t="s">
        <v>95</v>
      </c>
      <c r="B60" s="50"/>
      <c r="C60" s="50"/>
      <c r="D60" s="50"/>
      <c r="E60" s="50"/>
      <c r="F60" s="50"/>
      <c r="G60" s="50"/>
      <c r="H60" s="51"/>
      <c r="I60" s="40">
        <f>SUM(I39:I59)</f>
        <v>5247.4999999999991</v>
      </c>
    </row>
    <row r="61" spans="1:9" x14ac:dyDescent="0.25">
      <c r="A61" s="15"/>
      <c r="B61" s="2"/>
      <c r="C61" s="2"/>
      <c r="D61" s="2"/>
      <c r="E61" s="2"/>
      <c r="F61" s="2"/>
      <c r="G61" s="2"/>
      <c r="H61" s="2"/>
      <c r="I61" s="2"/>
    </row>
    <row r="62" spans="1:9" x14ac:dyDescent="0.25">
      <c r="A62" s="2"/>
      <c r="B62" s="2"/>
      <c r="C62" s="2"/>
      <c r="D62" s="2"/>
      <c r="E62" s="2"/>
      <c r="F62" s="2"/>
      <c r="G62" s="2"/>
      <c r="H62" s="2"/>
      <c r="I62" s="2"/>
    </row>
    <row r="63" spans="1:9" x14ac:dyDescent="0.25">
      <c r="A63" s="15" t="s">
        <v>123</v>
      </c>
      <c r="B63" s="2"/>
      <c r="C63" s="2"/>
      <c r="D63" s="46">
        <f>I60</f>
        <v>5247.4999999999991</v>
      </c>
      <c r="E63" s="2" t="s">
        <v>124</v>
      </c>
      <c r="F63" s="2"/>
      <c r="G63" s="2"/>
      <c r="H63" s="2"/>
      <c r="I63" s="2"/>
    </row>
    <row r="64" spans="1:9" x14ac:dyDescent="0.25">
      <c r="A64" s="2"/>
      <c r="B64" s="2"/>
      <c r="C64" s="2"/>
      <c r="D64" s="2"/>
      <c r="E64" s="29" t="s">
        <v>96</v>
      </c>
      <c r="F64" s="2"/>
      <c r="G64" s="2"/>
      <c r="H64" s="2"/>
      <c r="I64" s="2"/>
    </row>
    <row r="65" spans="1:9" x14ac:dyDescent="0.25">
      <c r="A65" s="14"/>
      <c r="B65" s="2"/>
      <c r="C65" s="2" t="s">
        <v>148</v>
      </c>
      <c r="D65" s="2"/>
      <c r="E65" s="2"/>
      <c r="F65" s="2"/>
      <c r="G65" s="2"/>
      <c r="H65" s="2"/>
      <c r="I65" s="2"/>
    </row>
    <row r="66" spans="1:9" x14ac:dyDescent="0.25">
      <c r="A66" s="14" t="s">
        <v>97</v>
      </c>
      <c r="B66" s="2"/>
      <c r="C66" s="2"/>
      <c r="D66" s="2"/>
      <c r="E66" s="2"/>
      <c r="F66" s="2"/>
      <c r="G66" s="2"/>
      <c r="H66" s="2"/>
      <c r="I66" s="2"/>
    </row>
    <row r="67" spans="1:9" x14ac:dyDescent="0.25">
      <c r="A67" s="29" t="s">
        <v>98</v>
      </c>
      <c r="B67" s="2"/>
      <c r="C67" s="2"/>
      <c r="D67" s="2"/>
      <c r="E67" s="2"/>
      <c r="F67" s="2"/>
      <c r="G67" s="2"/>
      <c r="H67" s="2"/>
      <c r="I67" s="2"/>
    </row>
    <row r="68" spans="1:9" x14ac:dyDescent="0.25">
      <c r="A68" s="29" t="s">
        <v>99</v>
      </c>
      <c r="B68" s="2"/>
      <c r="C68" s="2"/>
      <c r="D68" s="2"/>
      <c r="E68" s="2"/>
      <c r="F68" s="2"/>
      <c r="G68" s="2"/>
      <c r="H68" s="2"/>
      <c r="I68" s="2"/>
    </row>
    <row r="69" spans="1:9" x14ac:dyDescent="0.25">
      <c r="A69" s="29" t="s">
        <v>100</v>
      </c>
      <c r="B69" s="2"/>
      <c r="C69" s="2"/>
      <c r="D69" s="2"/>
      <c r="E69" s="2"/>
      <c r="F69" s="2"/>
      <c r="G69" s="2"/>
      <c r="H69" s="2"/>
      <c r="I69" s="2"/>
    </row>
    <row r="70" spans="1:9" x14ac:dyDescent="0.25">
      <c r="A70" s="29"/>
      <c r="B70" s="2"/>
      <c r="C70" s="2"/>
      <c r="D70" s="2"/>
      <c r="E70" s="2"/>
      <c r="F70" s="2"/>
      <c r="G70" s="2"/>
      <c r="H70" s="2"/>
      <c r="I70" s="2"/>
    </row>
    <row r="71" spans="1:9" x14ac:dyDescent="0.25">
      <c r="A71" s="15" t="s">
        <v>101</v>
      </c>
      <c r="B71" s="2"/>
      <c r="C71" s="2"/>
      <c r="D71" s="2"/>
      <c r="E71" s="2"/>
      <c r="F71" s="2"/>
      <c r="G71" s="2"/>
      <c r="H71" s="2"/>
      <c r="I71" s="2"/>
    </row>
    <row r="72" spans="1:9" x14ac:dyDescent="0.25">
      <c r="A72" s="14" t="s">
        <v>102</v>
      </c>
      <c r="B72" s="2"/>
      <c r="C72" s="2"/>
      <c r="D72" s="2"/>
      <c r="E72" s="2"/>
      <c r="F72" s="2"/>
      <c r="G72" s="2"/>
      <c r="H72" s="2"/>
      <c r="I72" s="2"/>
    </row>
    <row r="73" spans="1:9" x14ac:dyDescent="0.25">
      <c r="A73" s="16" t="s">
        <v>103</v>
      </c>
      <c r="B73" s="2"/>
      <c r="C73" s="2"/>
      <c r="D73" s="2"/>
      <c r="E73" s="2"/>
      <c r="F73" s="2"/>
      <c r="G73" s="2"/>
      <c r="H73" s="2"/>
      <c r="I73" s="2"/>
    </row>
    <row r="74" spans="1:9" x14ac:dyDescent="0.25">
      <c r="A74" s="30" t="s">
        <v>22</v>
      </c>
      <c r="B74" s="31" t="s">
        <v>23</v>
      </c>
      <c r="C74" s="31" t="s">
        <v>104</v>
      </c>
      <c r="D74" s="2"/>
      <c r="E74" s="2"/>
      <c r="F74" s="2"/>
      <c r="G74" s="2"/>
      <c r="H74" s="2"/>
      <c r="I74" s="2"/>
    </row>
    <row r="75" spans="1:9" ht="15.75" thickBot="1" x14ac:dyDescent="0.3">
      <c r="A75" s="21"/>
      <c r="B75" s="22"/>
      <c r="C75" s="22"/>
      <c r="D75" s="2"/>
      <c r="E75" s="2"/>
      <c r="F75" s="2"/>
      <c r="G75" s="2"/>
      <c r="H75" s="2"/>
      <c r="I75" s="2"/>
    </row>
    <row r="76" spans="1:9" ht="15.75" thickBot="1" x14ac:dyDescent="0.3">
      <c r="A76" s="21"/>
      <c r="B76" s="22"/>
      <c r="C76" s="22"/>
      <c r="D76" s="2"/>
      <c r="E76" s="2"/>
      <c r="F76" s="2"/>
      <c r="G76" s="2"/>
      <c r="H76" s="2"/>
      <c r="I76" s="2"/>
    </row>
    <row r="77" spans="1:9" ht="15.75" thickBot="1" x14ac:dyDescent="0.3">
      <c r="A77" s="14" t="s">
        <v>112</v>
      </c>
      <c r="B77" s="2"/>
      <c r="C77" s="2"/>
      <c r="D77" s="2"/>
      <c r="E77" s="2"/>
      <c r="F77" s="2"/>
      <c r="G77" s="2"/>
      <c r="H77" s="2"/>
      <c r="I77" s="2"/>
    </row>
    <row r="78" spans="1:9" ht="52.5" customHeight="1" thickBot="1" x14ac:dyDescent="0.3">
      <c r="A78" s="47" t="s">
        <v>22</v>
      </c>
      <c r="B78" s="48" t="s">
        <v>105</v>
      </c>
      <c r="C78" s="36" t="s">
        <v>106</v>
      </c>
      <c r="D78" s="2"/>
      <c r="E78" s="2"/>
      <c r="F78" s="2"/>
      <c r="G78" s="2"/>
      <c r="H78" s="2"/>
      <c r="I78" s="2"/>
    </row>
    <row r="79" spans="1:9" ht="15.75" thickBot="1" x14ac:dyDescent="0.3">
      <c r="A79" s="32"/>
      <c r="B79" s="32"/>
      <c r="C79" s="21"/>
      <c r="D79" s="2"/>
      <c r="E79" s="2"/>
      <c r="F79" s="2"/>
      <c r="G79" s="2"/>
      <c r="H79" s="2"/>
      <c r="I79" s="2"/>
    </row>
    <row r="80" spans="1:9" ht="15.75" thickBot="1" x14ac:dyDescent="0.3">
      <c r="A80" s="32"/>
      <c r="B80" s="32"/>
      <c r="C80" s="21"/>
      <c r="D80" s="2"/>
      <c r="E80" s="2"/>
      <c r="F80" s="2"/>
      <c r="G80" s="2"/>
      <c r="H80" s="2"/>
      <c r="I80" s="2"/>
    </row>
    <row r="81" spans="1:9" ht="36.75" customHeight="1" x14ac:dyDescent="0.25">
      <c r="A81" s="53" t="s">
        <v>113</v>
      </c>
      <c r="B81" s="53"/>
      <c r="C81" s="53"/>
      <c r="D81" s="53"/>
      <c r="E81" s="53"/>
      <c r="F81" s="53"/>
      <c r="G81" s="53"/>
      <c r="H81" s="53"/>
      <c r="I81" s="53"/>
    </row>
    <row r="82" spans="1:9" x14ac:dyDescent="0.25">
      <c r="A82" s="16" t="s">
        <v>125</v>
      </c>
      <c r="B82" s="2"/>
      <c r="C82" s="2"/>
      <c r="D82" s="2"/>
      <c r="E82" s="2"/>
      <c r="F82" s="2"/>
      <c r="G82" s="2"/>
      <c r="H82" s="2"/>
      <c r="I82" s="2"/>
    </row>
    <row r="83" spans="1:9" x14ac:dyDescent="0.25">
      <c r="A83" s="14"/>
      <c r="B83" s="2"/>
      <c r="C83" s="2"/>
      <c r="D83" s="2"/>
      <c r="E83" s="2"/>
      <c r="F83" s="2"/>
      <c r="G83" s="2"/>
      <c r="H83" s="2"/>
      <c r="I83" s="2"/>
    </row>
    <row r="84" spans="1:9" x14ac:dyDescent="0.25">
      <c r="A84" s="14" t="s">
        <v>126</v>
      </c>
      <c r="B84" s="2" t="s">
        <v>127</v>
      </c>
      <c r="C84" s="2"/>
      <c r="D84" s="2"/>
      <c r="E84" s="2"/>
      <c r="F84" s="2"/>
      <c r="G84" s="2"/>
      <c r="H84" s="2"/>
      <c r="I84" s="2"/>
    </row>
  </sheetData>
  <mergeCells count="13">
    <mergeCell ref="A60:H60"/>
    <mergeCell ref="A6:I6"/>
    <mergeCell ref="A81:I81"/>
    <mergeCell ref="C36:C37"/>
    <mergeCell ref="E36:E37"/>
    <mergeCell ref="F36:F37"/>
    <mergeCell ref="G36:G37"/>
    <mergeCell ref="H36:H37"/>
    <mergeCell ref="B16:B19"/>
    <mergeCell ref="A25:A26"/>
    <mergeCell ref="B25:B26"/>
    <mergeCell ref="A36:A37"/>
    <mergeCell ref="B36:B37"/>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2022-12-23T10:31:21Z</dcterms:created>
  <dcterms:modified xsi:type="dcterms:W3CDTF">2023-01-14T20:06:40Z</dcterms:modified>
</cp:coreProperties>
</file>