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konkursai įvykę be rezult\2022,12,15 Suvalkija darž 642042\"/>
    </mc:Choice>
  </mc:AlternateContent>
  <xr:revisionPtr revIDLastSave="0" documentId="13_ncr:1_{762AC176-381E-4F88-9D80-1CA2F749D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definedNames>
    <definedName name="_Hlk119656649" localSheetId="0">Lapas1!$A$1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8" i="1" l="1"/>
  <c r="K76" i="1"/>
  <c r="K74" i="1"/>
  <c r="K64" i="1"/>
  <c r="K71" i="1"/>
  <c r="K69" i="1"/>
  <c r="K67" i="1"/>
  <c r="K65" i="1"/>
  <c r="K63" i="1"/>
  <c r="K61" i="1"/>
  <c r="K59" i="1"/>
  <c r="K57" i="1"/>
  <c r="K55" i="1"/>
  <c r="K53" i="1"/>
  <c r="K51" i="1"/>
  <c r="K49" i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79" i="1" l="1"/>
</calcChain>
</file>

<file path=xl/sharedStrings.xml><?xml version="1.0" encoding="utf-8"?>
<sst xmlns="http://schemas.openxmlformats.org/spreadsheetml/2006/main" count="220" uniqueCount="168">
  <si>
    <t>Eil.Nr.</t>
  </si>
  <si>
    <t>Pavadinimas</t>
  </si>
  <si>
    <t>Standartas, receptūra (charakteristika)</t>
  </si>
  <si>
    <t>Mato</t>
  </si>
  <si>
    <t>vnt</t>
  </si>
  <si>
    <t>Numatomas kiekis</t>
  </si>
  <si>
    <t>Ketvirtis</t>
  </si>
  <si>
    <t>Vieneto kaina su PVM</t>
  </si>
  <si>
    <t>Suma su PVM</t>
  </si>
  <si>
    <t>I</t>
  </si>
  <si>
    <t>II</t>
  </si>
  <si>
    <t>III</t>
  </si>
  <si>
    <t>IV</t>
  </si>
  <si>
    <r>
      <t>1.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</si>
  <si>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Avietės</t>
  </si>
  <si>
    <t>1. 1 klasė Komisijos reglamentas   (EB) Nr. 843/202</t>
  </si>
  <si>
    <t>2. Avietės sudėtos į dėžutės, raudonos, nesupuvusios</t>
  </si>
  <si>
    <t>kg</t>
  </si>
  <si>
    <r>
      <t>2.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</si>
  <si>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Braškės</t>
  </si>
  <si>
    <t xml:space="preserve">1. 1 klasė </t>
  </si>
  <si>
    <t>2. Braškės sudėtos į dėžutės, raudonos, nesupuvusios</t>
  </si>
  <si>
    <r>
      <t>3.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</si>
  <si>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Apelsinai</t>
  </si>
  <si>
    <t>1. 2-klasė. Komisijos reglamentas (EB) Nr. 1799/2001;</t>
  </si>
  <si>
    <t>2. Apelsinų skersmuo 73-80 mm, vienodo dydžio, spalvos, nepažeisti mechaniškai, nesuvytę.</t>
  </si>
  <si>
    <r>
      <t>4.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</si>
  <si>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Bananai</t>
  </si>
  <si>
    <t>1. 2-klasė. Komisijos reglamentas (EB) Nr. 2257/94;</t>
  </si>
  <si>
    <t>2. Bananai turi būti vienodo dydžio, spalvos, nepažeisti mechaniškai, nepajuodę.</t>
  </si>
  <si>
    <r>
      <t>5.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</si>
  <si>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Citrinos</t>
  </si>
  <si>
    <t xml:space="preserve">1. 2-klasė. </t>
  </si>
  <si>
    <t>2. Citrinos turi būti vienodo dydžio, spalvos, nepažeistos mechaniškai.</t>
  </si>
  <si>
    <r>
      <t>6.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</si>
  <si>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Vyšnios</t>
  </si>
  <si>
    <t>2. Vyšnios  sudėtos į dėžutės, raudonos, nesupuvusios</t>
  </si>
  <si>
    <r>
      <t>7.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</si>
  <si>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Šilauogės</t>
  </si>
  <si>
    <t xml:space="preserve">2. Šilauogės  sudėtos į dėžutes,  violetinės spalvos, nesupuvusios. </t>
  </si>
  <si>
    <r>
      <t>8.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</si>
  <si>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Mandarinai</t>
  </si>
  <si>
    <t>2. Mandarinai turi būti panašaus dydžio,  nepažeisti mechaniškai ir nesuvytę.</t>
  </si>
  <si>
    <r>
      <t>9.</t>
    </r>
    <r>
      <rPr>
        <sz val="7"/>
        <color rgb="FF000000"/>
        <rFont val="Times New Roman"/>
        <family val="1"/>
        <charset val="186"/>
      </rPr>
      <t xml:space="preserve">        </t>
    </r>
    <r>
      <rPr>
        <sz val="9"/>
        <color rgb="FF000000"/>
        <rFont val="Times New Roman"/>
        <family val="1"/>
        <charset val="186"/>
      </rPr>
      <t> </t>
    </r>
  </si>
  <si>
    <t>Nektarinai</t>
  </si>
  <si>
    <t>1. 2-klasė. Komisijos reglamentas (EB) 2335/1999 „Dėl slyvų, nektarinų, persikų kokybės reikalavimo“</t>
  </si>
  <si>
    <t>2. Nektarinai turi būti panašaus dydžio,  nepažeisti mechaniškai ir nesuvytę.</t>
  </si>
  <si>
    <r>
      <t>10.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</si>
  <si>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Melionai</t>
  </si>
  <si>
    <t>1. 2 klasė .</t>
  </si>
  <si>
    <t>2. Nepažeisti, nesugedę, šviežiai atrodantys.</t>
  </si>
  <si>
    <r>
      <t>11.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</si>
  <si>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Obuoliai</t>
  </si>
  <si>
    <t>2. Obuoliai turi būti nesupuvę, perrinkti, nepažeisti kenkėjų ir ligų, vaisiaus skersmuo 5-6 cm.</t>
  </si>
  <si>
    <r>
      <t>12.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</si>
  <si>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Persikai</t>
  </si>
  <si>
    <t>2. Persikai turi būti panašaus dydžio,  nepažeisti mechaniškai ir nesuvytę.</t>
  </si>
  <si>
    <r>
      <t>13.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</si>
  <si>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Trešnės</t>
  </si>
  <si>
    <t>2. Tršnės sudėtos į dėžutės, raudonos, nesupuvusios</t>
  </si>
  <si>
    <r>
      <t>14.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</si>
  <si>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Vynuogės</t>
  </si>
  <si>
    <t>1. 2-klasė. Komisijos reglamentas (EB) Nr. 2335/1999;</t>
  </si>
  <si>
    <t>2.Vynuogės turi būti žalios, raudonos arba mėlynos, nesupuvusios, be tamsių dėmių ant paviršiaus, kekės neapskintos.</t>
  </si>
  <si>
    <r>
      <t>15.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</si>
  <si>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Arbūzai</t>
  </si>
  <si>
    <t>1. 2-klasės;</t>
  </si>
  <si>
    <t>2. Žalios spalvos, nesuvytę ir nesupuvę.</t>
  </si>
  <si>
    <r>
      <t>16.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</si>
  <si>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Persimonai</t>
  </si>
  <si>
    <t>. 2-klasė. Komisijos reglamentas (EB) Nr. 2257/94;</t>
  </si>
  <si>
    <t>2. Persimonai turi būti vienodo dydžio, spalvos, nepažeisti mechaniškai, nepajuodę.</t>
  </si>
  <si>
    <r>
      <t>17.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</si>
  <si>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Kopūstai švieži ankstyvieji</t>
  </si>
  <si>
    <t>1. 2-klasės, atitinkantys privalomuosius kokybės reikalavimus, patvirtintus ŽŪ ministro įsakymu Nr.27 „Dėl svogūnų, kopūstų ir morkų reikalavimų“;</t>
  </si>
  <si>
    <t>2. Kopūstai turi būti baltagūžiai, be pirmųjų išorinių lapų, nepažeisti mechaniškai, nesupuvę, nesuvytę, subrendę, galvos be įtrūkimų.</t>
  </si>
  <si>
    <r>
      <t>18.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</si>
  <si>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Kopūstai švieži vėlyvieji</t>
  </si>
  <si>
    <t>1. 2-klasės, atitinkantys privalomuosius kokybės reikalavimus, patvirtintus ŽŪ ministro įsakymu Nr.27 “Dėl svogūnų, kopūstų ir morkų reikalavimų“;</t>
  </si>
  <si>
    <t>2. Kopūstai turi būti baltagūžiai, be pirmųjų išorinių lapų, nepažeisti mechaniškai, nesupuvę, nesuvytę, subrendę, galvos be įtrūkimų, kurių skersmuo 17-22 cm.</t>
  </si>
  <si>
    <r>
      <t>19.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</si>
  <si>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Ledo salotos</t>
  </si>
  <si>
    <r>
      <t>20.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</si>
  <si>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Kopūstai pekino</t>
  </si>
  <si>
    <t>2. Šviesiai žalios spalvos, nesuvytę ir nesupuvę.</t>
  </si>
  <si>
    <r>
      <t>21.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</si>
  <si>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Kopūstai kalafioras</t>
  </si>
  <si>
    <r>
      <t>22.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</si>
  <si>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 xml:space="preserve">Brokoliai </t>
  </si>
  <si>
    <t>2. Ryškios žalios spalvos, nesuvytę ir nesupuvę.</t>
  </si>
  <si>
    <r>
      <t>23.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</si>
  <si>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Svogūnai ropiniai</t>
  </si>
  <si>
    <t>2. Ropiniai svogūnai turi būti sausi, subrendę, vienodo dydžio, nepažeisti, skersmuo 40-70 mm.</t>
  </si>
  <si>
    <r>
      <t>24.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</si>
  <si>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Morkos</t>
  </si>
  <si>
    <t>2. Morkos turi būti sausos, nedurpėtos, subrendusios, nepžeistos kenkėjų ir ligų, dydi 50-250 g.</t>
  </si>
  <si>
    <r>
      <t>25.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</si>
  <si>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Burokėliai</t>
  </si>
  <si>
    <t>1. 2-klasės, atitinkantys privalomuosius kokybės reikalavimus, patvirtintus ŽŪ ministro įsakymu Nr.310 „Dėl raudonųjų burokėlių kokybės reikalavimų“;</t>
  </si>
  <si>
    <t>2. Burokėliai turi būti sausi, švarūs, be odos pažeidimų, vidutinio dydžio.</t>
  </si>
  <si>
    <r>
      <t>26.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</si>
  <si>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Česnakai</t>
  </si>
  <si>
    <t>1. 2-klasė; komisijos reglamentas (EB) Nr. 2288-97;</t>
  </si>
  <si>
    <t>2. Skersmuo 50-70 mm, be lukšto pažeidimų, be šaknų kuokštelio.</t>
  </si>
  <si>
    <r>
      <t>27.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</si>
  <si>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Agurkai trumpavaisiai</t>
  </si>
  <si>
    <t>1. 2-klasės, atitinkantys privalomuosius kokybės reikalavimus, patvirtintus ŽŪ ministro įsakymu Nr.37 „Dėl obuolių, kriaušių ir agurkų kokybės reikalavimų“;</t>
  </si>
  <si>
    <t>2. Agurkai turi būti trumpavaisiai arba ilgavaisiai, nelenkti, nepažeisti.</t>
  </si>
  <si>
    <r>
      <t>28.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</si>
  <si>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Pomidorai</t>
  </si>
  <si>
    <t>1. 2-klasės, atitinkantys privalomuosius kokybės reikalavimus, patvirtintus ŽŪ ministro įsakymu Nr.241 „Dėl porų, cukinijų, baklažanų ir pomidorų  kokybės reikalavimų“</t>
  </si>
  <si>
    <t>2. Pomidorai turi būti vienodo dydžio, nepažeista oda, nesupuvę, perrinkti, nesudaužyti.</t>
  </si>
  <si>
    <r>
      <t>29.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</si>
  <si>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Krapai</t>
  </si>
  <si>
    <t>1. Žali, nesuvytę.</t>
  </si>
  <si>
    <r>
      <t>30.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</si>
  <si>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Svogūnų laiškai</t>
  </si>
  <si>
    <t>1. Žali, nesuvytę, be šakniavaisio.</t>
  </si>
  <si>
    <r>
      <t>31.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</si>
  <si>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Paprika raudona</t>
  </si>
  <si>
    <t>1.Daržovės turi būti nesuvytę, mechaniškai nepažeistos;</t>
  </si>
  <si>
    <t>2. Atitinkančios privalomuosius kokybės reikalavimus,</t>
  </si>
  <si>
    <r>
      <t>32.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</si>
  <si>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Pievagrybiai</t>
  </si>
  <si>
    <t>1. Grybai turi būti nesuvytę, mechaniškai nepažeisti;</t>
  </si>
  <si>
    <t>2. Atitinkantys privalomuosius kokybės reikalavimus.</t>
  </si>
  <si>
    <r>
      <t>33.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</si>
  <si>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Porai</t>
  </si>
  <si>
    <t>1. Porai  turi būti  mechaniškai nepažeisti;</t>
  </si>
  <si>
    <t>2. Atitinkantys privalomuosius kokybės reikalavimus</t>
  </si>
  <si>
    <r>
      <t>34.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</si>
  <si>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 xml:space="preserve">Sviestiniai moliūgai </t>
  </si>
  <si>
    <t>1. Moliūgai turi būti  mechaniškai nepažeisti;</t>
  </si>
  <si>
    <t xml:space="preserve">2. Moliūgo skersmuo neturi viršyti 20 cm. </t>
  </si>
  <si>
    <t>3. Atitinkantys privalomuosius kokybės reikalavimus.</t>
  </si>
  <si>
    <r>
      <t>35.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</si>
  <si>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 xml:space="preserve">Saldžiosios bulvės </t>
  </si>
  <si>
    <t>1. Bulvės  turi būti nesuvytę, mechaniškai nepažeistos;</t>
  </si>
  <si>
    <t>2. Atitinkančios  privalomuosius kokybės reikalavimus.</t>
  </si>
  <si>
    <r>
      <t>36.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</si>
  <si>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Bulvės 2022m. derliaus</t>
  </si>
  <si>
    <t>I klasė</t>
  </si>
  <si>
    <r>
      <t>37.</t>
    </r>
    <r>
      <rPr>
        <sz val="7"/>
        <color rgb="FF000000"/>
        <rFont val="Times New Roman"/>
        <family val="1"/>
        <charset val="186"/>
      </rPr>
      <t xml:space="preserve">     </t>
    </r>
    <r>
      <rPr>
        <sz val="9"/>
        <color rgb="FF000000"/>
        <rFont val="Times New Roman"/>
        <family val="1"/>
        <charset val="186"/>
      </rPr>
      <t> </t>
    </r>
  </si>
  <si>
    <t>Bulvės 2023 m. derliaus</t>
  </si>
  <si>
    <t>Viso:</t>
  </si>
  <si>
    <t>Žemės ūkio ir sodininkystės produktai - 03100000-2</t>
  </si>
  <si>
    <t>* nurodyti sumą be PVM ir su PVM</t>
  </si>
  <si>
    <t>30                 2,00</t>
  </si>
  <si>
    <t>500               1,50</t>
  </si>
  <si>
    <t>500             1,00</t>
  </si>
  <si>
    <t>100                 2,00</t>
  </si>
  <si>
    <t>200                2,00</t>
  </si>
  <si>
    <t>400                2,00</t>
  </si>
  <si>
    <t>500                    1,50</t>
  </si>
  <si>
    <t>400                    1,70</t>
  </si>
  <si>
    <t>6000                0,42</t>
  </si>
  <si>
    <t>5000                 0,48</t>
  </si>
  <si>
    <t>6000                    0,48</t>
  </si>
  <si>
    <t>6000                  0,40</t>
  </si>
  <si>
    <t>60               7,00</t>
  </si>
  <si>
    <t>40                      7,00</t>
  </si>
  <si>
    <t>50                     4,00</t>
  </si>
  <si>
    <t>50                4,00</t>
  </si>
  <si>
    <t>150                       1,40</t>
  </si>
  <si>
    <t>150                       6,00</t>
  </si>
  <si>
    <t>200                        1,50</t>
  </si>
  <si>
    <t xml:space="preserve"> sumą be PVM </t>
  </si>
  <si>
    <t xml:space="preserve"> sumą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</si>
</sst>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i/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 indent="5"/>
    </xf>
    <xf numFmtId="0" fontId="6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2" fontId="4" fillId="0" borderId="5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2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5"/>
    </xf>
    <xf numFmtId="0" fontId="3" fillId="0" borderId="2" xfId="0" applyFont="1" applyBorder="1" applyAlignment="1">
      <alignment horizontal="left" vertical="center" wrapText="1" indent="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5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2" fontId="4" fillId="0" borderId="0" xfId="0" applyNumberFormat="1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64" workbookViewId="0">
      <selection activeCell="L81" sqref="L81"/>
    </sheetView>
  </sheetViews>
  <sheetFormatPr defaultRowHeight="15" x14ac:dyDescent="0.25"/>
  <cols>
    <col min="3" max="3" width="62.7109375" customWidth="1"/>
    <col min="11" max="11" width="10.7109375" customWidth="1"/>
  </cols>
  <sheetData>
    <row r="1" spans="1:11" x14ac:dyDescent="0.25">
      <c r="A1" s="1"/>
    </row>
    <row r="2" spans="1:11" x14ac:dyDescent="0.25">
      <c r="A2" s="1"/>
      <c r="C2" t="s">
        <v>145</v>
      </c>
    </row>
    <row r="3" spans="1:11" x14ac:dyDescent="0.25">
      <c r="A3" s="1"/>
    </row>
    <row r="4" spans="1:11" ht="15.75" thickBot="1" x14ac:dyDescent="0.3">
      <c r="A4" s="1"/>
    </row>
    <row r="5" spans="1:11" ht="36.75" thickBot="1" x14ac:dyDescent="0.3">
      <c r="A5" s="32" t="s">
        <v>0</v>
      </c>
      <c r="B5" s="32" t="s">
        <v>1</v>
      </c>
      <c r="C5" s="32" t="s">
        <v>2</v>
      </c>
      <c r="D5" s="2" t="s">
        <v>3</v>
      </c>
      <c r="E5" s="32" t="s">
        <v>5</v>
      </c>
      <c r="F5" s="54" t="s">
        <v>6</v>
      </c>
      <c r="G5" s="55"/>
      <c r="H5" s="55"/>
      <c r="I5" s="56"/>
      <c r="J5" s="4" t="s">
        <v>7</v>
      </c>
      <c r="K5" s="4" t="s">
        <v>8</v>
      </c>
    </row>
    <row r="6" spans="1:11" ht="15.75" thickBot="1" x14ac:dyDescent="0.3">
      <c r="A6" s="33"/>
      <c r="B6" s="33"/>
      <c r="C6" s="33"/>
      <c r="D6" s="3" t="s">
        <v>4</v>
      </c>
      <c r="E6" s="33"/>
      <c r="F6" s="3" t="s">
        <v>9</v>
      </c>
      <c r="G6" s="3" t="s">
        <v>10</v>
      </c>
      <c r="H6" s="3" t="s">
        <v>11</v>
      </c>
      <c r="I6" s="3" t="s">
        <v>12</v>
      </c>
      <c r="J6" s="3"/>
      <c r="K6" s="3"/>
    </row>
    <row r="7" spans="1:11" x14ac:dyDescent="0.25">
      <c r="A7" s="26" t="s">
        <v>13</v>
      </c>
      <c r="B7" s="28" t="s">
        <v>14</v>
      </c>
      <c r="C7" s="5" t="s">
        <v>15</v>
      </c>
      <c r="D7" s="57" t="s">
        <v>17</v>
      </c>
      <c r="E7" s="32">
        <v>100</v>
      </c>
      <c r="F7" s="34"/>
      <c r="G7" s="34"/>
      <c r="H7" s="32" t="s">
        <v>159</v>
      </c>
      <c r="I7" s="32" t="s">
        <v>160</v>
      </c>
      <c r="J7" s="44">
        <v>7</v>
      </c>
      <c r="K7" s="44">
        <f>ROUND(E7*J7,2)</f>
        <v>700</v>
      </c>
    </row>
    <row r="8" spans="1:11" ht="15.75" thickBot="1" x14ac:dyDescent="0.3">
      <c r="A8" s="27"/>
      <c r="B8" s="29"/>
      <c r="C8" s="6" t="s">
        <v>16</v>
      </c>
      <c r="D8" s="58"/>
      <c r="E8" s="33"/>
      <c r="F8" s="36"/>
      <c r="G8" s="36"/>
      <c r="H8" s="33"/>
      <c r="I8" s="33"/>
      <c r="J8" s="47"/>
      <c r="K8" s="47"/>
    </row>
    <row r="9" spans="1:11" ht="15" customHeight="1" x14ac:dyDescent="0.25">
      <c r="A9" s="26" t="s">
        <v>18</v>
      </c>
      <c r="B9" s="28" t="s">
        <v>19</v>
      </c>
      <c r="C9" s="5" t="s">
        <v>20</v>
      </c>
      <c r="D9" s="57" t="s">
        <v>17</v>
      </c>
      <c r="E9" s="32">
        <v>100</v>
      </c>
      <c r="F9" s="34"/>
      <c r="G9" s="32" t="s">
        <v>161</v>
      </c>
      <c r="H9" s="32" t="s">
        <v>162</v>
      </c>
      <c r="I9" s="34"/>
      <c r="J9" s="44">
        <v>4</v>
      </c>
      <c r="K9" s="44">
        <f t="shared" ref="K9" si="0">ROUND(E9*J9,2)</f>
        <v>400</v>
      </c>
    </row>
    <row r="10" spans="1:11" ht="15.75" customHeight="1" thickBot="1" x14ac:dyDescent="0.3">
      <c r="A10" s="27"/>
      <c r="B10" s="29"/>
      <c r="C10" s="6" t="s">
        <v>21</v>
      </c>
      <c r="D10" s="58"/>
      <c r="E10" s="33"/>
      <c r="F10" s="36"/>
      <c r="G10" s="33"/>
      <c r="H10" s="33"/>
      <c r="I10" s="36"/>
      <c r="J10" s="47"/>
      <c r="K10" s="47"/>
    </row>
    <row r="11" spans="1:11" ht="15" customHeight="1" x14ac:dyDescent="0.25">
      <c r="A11" s="26" t="s">
        <v>22</v>
      </c>
      <c r="B11" s="28" t="s">
        <v>23</v>
      </c>
      <c r="C11" s="7" t="s">
        <v>24</v>
      </c>
      <c r="D11" s="32" t="s">
        <v>17</v>
      </c>
      <c r="E11" s="32">
        <v>1000</v>
      </c>
      <c r="F11" s="34"/>
      <c r="G11" s="34"/>
      <c r="H11" s="34"/>
      <c r="I11" s="34"/>
      <c r="J11" s="44">
        <v>1.3</v>
      </c>
      <c r="K11" s="44">
        <f t="shared" ref="K11" si="1">ROUND(E11*J11,2)</f>
        <v>1300</v>
      </c>
    </row>
    <row r="12" spans="1:11" ht="24.75" thickBot="1" x14ac:dyDescent="0.3">
      <c r="A12" s="27"/>
      <c r="B12" s="29"/>
      <c r="C12" s="8" t="s">
        <v>25</v>
      </c>
      <c r="D12" s="33"/>
      <c r="E12" s="33"/>
      <c r="F12" s="36"/>
      <c r="G12" s="36"/>
      <c r="H12" s="36"/>
      <c r="I12" s="36"/>
      <c r="J12" s="47"/>
      <c r="K12" s="47"/>
    </row>
    <row r="13" spans="1:11" ht="15" customHeight="1" x14ac:dyDescent="0.25">
      <c r="A13" s="26" t="s">
        <v>26</v>
      </c>
      <c r="B13" s="28" t="s">
        <v>27</v>
      </c>
      <c r="C13" s="7" t="s">
        <v>28</v>
      </c>
      <c r="D13" s="32" t="s">
        <v>17</v>
      </c>
      <c r="E13" s="32">
        <v>6000</v>
      </c>
      <c r="F13" s="34"/>
      <c r="G13" s="34"/>
      <c r="H13" s="34"/>
      <c r="I13" s="34"/>
      <c r="J13" s="44">
        <v>1.5</v>
      </c>
      <c r="K13" s="44">
        <f t="shared" ref="K13" si="2">ROUND(E13*J13,2)</f>
        <v>9000</v>
      </c>
    </row>
    <row r="14" spans="1:11" ht="15.75" customHeight="1" thickBot="1" x14ac:dyDescent="0.3">
      <c r="A14" s="27"/>
      <c r="B14" s="29"/>
      <c r="C14" s="8" t="s">
        <v>29</v>
      </c>
      <c r="D14" s="33"/>
      <c r="E14" s="33"/>
      <c r="F14" s="36"/>
      <c r="G14" s="36"/>
      <c r="H14" s="36"/>
      <c r="I14" s="36"/>
      <c r="J14" s="47"/>
      <c r="K14" s="47"/>
    </row>
    <row r="15" spans="1:11" ht="15" customHeight="1" x14ac:dyDescent="0.25">
      <c r="A15" s="26" t="s">
        <v>30</v>
      </c>
      <c r="B15" s="28" t="s">
        <v>31</v>
      </c>
      <c r="C15" s="7" t="s">
        <v>32</v>
      </c>
      <c r="D15" s="32" t="s">
        <v>17</v>
      </c>
      <c r="E15" s="32">
        <v>110</v>
      </c>
      <c r="F15" s="34"/>
      <c r="G15" s="34"/>
      <c r="H15" s="34"/>
      <c r="I15" s="34"/>
      <c r="J15" s="44">
        <v>1.8</v>
      </c>
      <c r="K15" s="44">
        <f t="shared" ref="K15" si="3">ROUND(E15*J15,2)</f>
        <v>198</v>
      </c>
    </row>
    <row r="16" spans="1:11" ht="15.75" customHeight="1" thickBot="1" x14ac:dyDescent="0.3">
      <c r="A16" s="27"/>
      <c r="B16" s="29"/>
      <c r="C16" s="8" t="s">
        <v>33</v>
      </c>
      <c r="D16" s="33"/>
      <c r="E16" s="33"/>
      <c r="F16" s="36"/>
      <c r="G16" s="36"/>
      <c r="H16" s="36"/>
      <c r="I16" s="36"/>
      <c r="J16" s="47"/>
      <c r="K16" s="47"/>
    </row>
    <row r="17" spans="1:11" ht="15" customHeight="1" x14ac:dyDescent="0.25">
      <c r="A17" s="26" t="s">
        <v>34</v>
      </c>
      <c r="B17" s="28" t="s">
        <v>35</v>
      </c>
      <c r="C17" s="5" t="s">
        <v>20</v>
      </c>
      <c r="D17" s="32" t="s">
        <v>17</v>
      </c>
      <c r="E17" s="32">
        <v>150</v>
      </c>
      <c r="F17" s="34"/>
      <c r="G17" s="34"/>
      <c r="H17" s="32" t="s">
        <v>163</v>
      </c>
      <c r="I17" s="34"/>
      <c r="J17" s="44">
        <v>1.4</v>
      </c>
      <c r="K17" s="44">
        <f t="shared" ref="K17" si="4">ROUND(E17*J17,2)</f>
        <v>210</v>
      </c>
    </row>
    <row r="18" spans="1:11" ht="15.75" customHeight="1" thickBot="1" x14ac:dyDescent="0.3">
      <c r="A18" s="27"/>
      <c r="B18" s="29"/>
      <c r="C18" s="8" t="s">
        <v>36</v>
      </c>
      <c r="D18" s="33"/>
      <c r="E18" s="33"/>
      <c r="F18" s="36"/>
      <c r="G18" s="36"/>
      <c r="H18" s="33"/>
      <c r="I18" s="36"/>
      <c r="J18" s="47"/>
      <c r="K18" s="47"/>
    </row>
    <row r="19" spans="1:11" ht="15" customHeight="1" x14ac:dyDescent="0.25">
      <c r="A19" s="26" t="s">
        <v>37</v>
      </c>
      <c r="B19" s="28" t="s">
        <v>38</v>
      </c>
      <c r="C19" s="5" t="s">
        <v>20</v>
      </c>
      <c r="D19" s="32" t="s">
        <v>17</v>
      </c>
      <c r="E19" s="32">
        <v>150</v>
      </c>
      <c r="F19" s="52"/>
      <c r="G19" s="52"/>
      <c r="H19" s="32" t="s">
        <v>164</v>
      </c>
      <c r="I19" s="52"/>
      <c r="J19" s="44">
        <v>6</v>
      </c>
      <c r="K19" s="44">
        <f t="shared" ref="K19" si="5">ROUND(E19*J19,2)</f>
        <v>900</v>
      </c>
    </row>
    <row r="20" spans="1:11" ht="15.75" customHeight="1" thickBot="1" x14ac:dyDescent="0.3">
      <c r="A20" s="27"/>
      <c r="B20" s="29"/>
      <c r="C20" s="6" t="s">
        <v>39</v>
      </c>
      <c r="D20" s="33"/>
      <c r="E20" s="33"/>
      <c r="F20" s="53"/>
      <c r="G20" s="53"/>
      <c r="H20" s="33"/>
      <c r="I20" s="53"/>
      <c r="J20" s="47"/>
      <c r="K20" s="47"/>
    </row>
    <row r="21" spans="1:11" ht="15" customHeight="1" x14ac:dyDescent="0.25">
      <c r="A21" s="26" t="s">
        <v>40</v>
      </c>
      <c r="B21" s="28" t="s">
        <v>41</v>
      </c>
      <c r="C21" s="7" t="s">
        <v>24</v>
      </c>
      <c r="D21" s="32" t="s">
        <v>17</v>
      </c>
      <c r="E21" s="32">
        <v>1500</v>
      </c>
      <c r="F21" s="34"/>
      <c r="G21" s="34"/>
      <c r="H21" s="34"/>
      <c r="I21" s="34"/>
      <c r="J21" s="44">
        <v>1.65</v>
      </c>
      <c r="K21" s="44">
        <f t="shared" ref="K21" si="6">ROUND(E21*J21,2)</f>
        <v>2475</v>
      </c>
    </row>
    <row r="22" spans="1:11" ht="15.75" customHeight="1" thickBot="1" x14ac:dyDescent="0.3">
      <c r="A22" s="27"/>
      <c r="B22" s="29"/>
      <c r="C22" s="8" t="s">
        <v>42</v>
      </c>
      <c r="D22" s="33"/>
      <c r="E22" s="33"/>
      <c r="F22" s="36"/>
      <c r="G22" s="36"/>
      <c r="H22" s="36"/>
      <c r="I22" s="36"/>
      <c r="J22" s="47"/>
      <c r="K22" s="47"/>
    </row>
    <row r="23" spans="1:11" ht="24" x14ac:dyDescent="0.25">
      <c r="A23" s="26" t="s">
        <v>43</v>
      </c>
      <c r="B23" s="28" t="s">
        <v>44</v>
      </c>
      <c r="C23" s="7" t="s">
        <v>45</v>
      </c>
      <c r="D23" s="32" t="s">
        <v>17</v>
      </c>
      <c r="E23" s="32">
        <v>600</v>
      </c>
      <c r="F23" s="34"/>
      <c r="G23" s="34"/>
      <c r="H23" s="34"/>
      <c r="I23" s="34"/>
      <c r="J23" s="44">
        <v>1.8</v>
      </c>
      <c r="K23" s="44">
        <f t="shared" ref="K23" si="7">ROUND(E23*J23,2)</f>
        <v>1080</v>
      </c>
    </row>
    <row r="24" spans="1:11" ht="15.75" customHeight="1" thickBot="1" x14ac:dyDescent="0.3">
      <c r="A24" s="27"/>
      <c r="B24" s="29"/>
      <c r="C24" s="8" t="s">
        <v>46</v>
      </c>
      <c r="D24" s="33"/>
      <c r="E24" s="33"/>
      <c r="F24" s="36"/>
      <c r="G24" s="36"/>
      <c r="H24" s="36"/>
      <c r="I24" s="36"/>
      <c r="J24" s="47"/>
      <c r="K24" s="47"/>
    </row>
    <row r="25" spans="1:11" ht="15" customHeight="1" x14ac:dyDescent="0.25">
      <c r="A25" s="26" t="s">
        <v>47</v>
      </c>
      <c r="B25" s="28" t="s">
        <v>48</v>
      </c>
      <c r="C25" s="7" t="s">
        <v>49</v>
      </c>
      <c r="D25" s="32" t="s">
        <v>17</v>
      </c>
      <c r="E25" s="32">
        <v>700</v>
      </c>
      <c r="F25" s="34"/>
      <c r="G25" s="34"/>
      <c r="H25" s="34"/>
      <c r="I25" s="34"/>
      <c r="J25" s="44">
        <v>1.8</v>
      </c>
      <c r="K25" s="44">
        <f t="shared" ref="K25" si="8">ROUND(E25*J25,2)</f>
        <v>1260</v>
      </c>
    </row>
    <row r="26" spans="1:11" ht="15.75" customHeight="1" thickBot="1" x14ac:dyDescent="0.3">
      <c r="A26" s="27"/>
      <c r="B26" s="29"/>
      <c r="C26" s="8" t="s">
        <v>50</v>
      </c>
      <c r="D26" s="33"/>
      <c r="E26" s="33"/>
      <c r="F26" s="36"/>
      <c r="G26" s="36"/>
      <c r="H26" s="36"/>
      <c r="I26" s="36"/>
      <c r="J26" s="47"/>
      <c r="K26" s="47"/>
    </row>
    <row r="27" spans="1:11" ht="15" customHeight="1" x14ac:dyDescent="0.25">
      <c r="A27" s="26" t="s">
        <v>51</v>
      </c>
      <c r="B27" s="28" t="s">
        <v>52</v>
      </c>
      <c r="C27" s="7" t="s">
        <v>28</v>
      </c>
      <c r="D27" s="32" t="s">
        <v>17</v>
      </c>
      <c r="E27" s="32">
        <v>2000</v>
      </c>
      <c r="F27" s="34"/>
      <c r="G27" s="34"/>
      <c r="H27" s="34"/>
      <c r="I27" s="34"/>
      <c r="J27" s="44">
        <v>0.65</v>
      </c>
      <c r="K27" s="44">
        <f t="shared" ref="K27" si="9">ROUND(E27*J27,2)</f>
        <v>1300</v>
      </c>
    </row>
    <row r="28" spans="1:11" ht="24.75" thickBot="1" x14ac:dyDescent="0.3">
      <c r="A28" s="27"/>
      <c r="B28" s="29"/>
      <c r="C28" s="8" t="s">
        <v>53</v>
      </c>
      <c r="D28" s="33"/>
      <c r="E28" s="33"/>
      <c r="F28" s="36"/>
      <c r="G28" s="36"/>
      <c r="H28" s="36"/>
      <c r="I28" s="36"/>
      <c r="J28" s="47"/>
      <c r="K28" s="47"/>
    </row>
    <row r="29" spans="1:11" ht="24" x14ac:dyDescent="0.25">
      <c r="A29" s="26" t="s">
        <v>54</v>
      </c>
      <c r="B29" s="28" t="s">
        <v>55</v>
      </c>
      <c r="C29" s="7" t="s">
        <v>45</v>
      </c>
      <c r="D29" s="32" t="s">
        <v>17</v>
      </c>
      <c r="E29" s="32">
        <v>600</v>
      </c>
      <c r="F29" s="34"/>
      <c r="G29" s="34"/>
      <c r="H29" s="34"/>
      <c r="I29" s="34"/>
      <c r="J29" s="44">
        <v>1.5</v>
      </c>
      <c r="K29" s="44">
        <f t="shared" ref="K29" si="10">ROUND(E29*J29,2)</f>
        <v>900</v>
      </c>
    </row>
    <row r="30" spans="1:11" ht="15.75" customHeight="1" thickBot="1" x14ac:dyDescent="0.3">
      <c r="A30" s="27"/>
      <c r="B30" s="29"/>
      <c r="C30" s="8" t="s">
        <v>56</v>
      </c>
      <c r="D30" s="33"/>
      <c r="E30" s="33"/>
      <c r="F30" s="36"/>
      <c r="G30" s="36"/>
      <c r="H30" s="36"/>
      <c r="I30" s="36"/>
      <c r="J30" s="47"/>
      <c r="K30" s="47"/>
    </row>
    <row r="31" spans="1:11" ht="15" customHeight="1" x14ac:dyDescent="0.25">
      <c r="A31" s="26" t="s">
        <v>57</v>
      </c>
      <c r="B31" s="28" t="s">
        <v>58</v>
      </c>
      <c r="C31" s="5" t="s">
        <v>20</v>
      </c>
      <c r="D31" s="32" t="s">
        <v>17</v>
      </c>
      <c r="E31" s="32">
        <v>200</v>
      </c>
      <c r="F31" s="34"/>
      <c r="G31" s="34"/>
      <c r="H31" s="32" t="s">
        <v>165</v>
      </c>
      <c r="I31" s="34"/>
      <c r="J31" s="44">
        <v>1.5</v>
      </c>
      <c r="K31" s="44">
        <f t="shared" ref="K31" si="11">ROUND(E31*J31,2)</f>
        <v>300</v>
      </c>
    </row>
    <row r="32" spans="1:11" ht="15.75" customHeight="1" thickBot="1" x14ac:dyDescent="0.3">
      <c r="A32" s="27"/>
      <c r="B32" s="29"/>
      <c r="C32" s="6" t="s">
        <v>59</v>
      </c>
      <c r="D32" s="33"/>
      <c r="E32" s="33"/>
      <c r="F32" s="36"/>
      <c r="G32" s="36"/>
      <c r="H32" s="33"/>
      <c r="I32" s="36"/>
      <c r="J32" s="47"/>
      <c r="K32" s="47"/>
    </row>
    <row r="33" spans="1:11" ht="15" customHeight="1" x14ac:dyDescent="0.25">
      <c r="A33" s="26" t="s">
        <v>60</v>
      </c>
      <c r="B33" s="28" t="s">
        <v>61</v>
      </c>
      <c r="C33" s="7" t="s">
        <v>62</v>
      </c>
      <c r="D33" s="32" t="s">
        <v>17</v>
      </c>
      <c r="E33" s="32">
        <v>1000</v>
      </c>
      <c r="F33" s="34"/>
      <c r="G33" s="34"/>
      <c r="H33" s="34"/>
      <c r="I33" s="34"/>
      <c r="J33" s="44">
        <v>3</v>
      </c>
      <c r="K33" s="44">
        <f t="shared" ref="K33" si="12">ROUND(E33*J33,2)</f>
        <v>3000</v>
      </c>
    </row>
    <row r="34" spans="1:11" ht="24.75" thickBot="1" x14ac:dyDescent="0.3">
      <c r="A34" s="27"/>
      <c r="B34" s="29"/>
      <c r="C34" s="8" t="s">
        <v>63</v>
      </c>
      <c r="D34" s="33"/>
      <c r="E34" s="33"/>
      <c r="F34" s="36"/>
      <c r="G34" s="36"/>
      <c r="H34" s="36"/>
      <c r="I34" s="36"/>
      <c r="J34" s="47"/>
      <c r="K34" s="47"/>
    </row>
    <row r="35" spans="1:11" ht="15" customHeight="1" x14ac:dyDescent="0.25">
      <c r="A35" s="26" t="s">
        <v>64</v>
      </c>
      <c r="B35" s="28" t="s">
        <v>65</v>
      </c>
      <c r="C35" s="7" t="s">
        <v>66</v>
      </c>
      <c r="D35" s="32" t="s">
        <v>17</v>
      </c>
      <c r="E35" s="32">
        <v>1000</v>
      </c>
      <c r="F35" s="34"/>
      <c r="G35" s="34"/>
      <c r="H35" s="34"/>
      <c r="I35" s="34"/>
      <c r="J35" s="44">
        <v>0.7</v>
      </c>
      <c r="K35" s="44">
        <f t="shared" ref="K35" si="13">ROUND(E35*J35,2)</f>
        <v>700</v>
      </c>
    </row>
    <row r="36" spans="1:11" ht="15.75" customHeight="1" thickBot="1" x14ac:dyDescent="0.3">
      <c r="A36" s="27"/>
      <c r="B36" s="29"/>
      <c r="C36" s="8" t="s">
        <v>67</v>
      </c>
      <c r="D36" s="33"/>
      <c r="E36" s="33"/>
      <c r="F36" s="36"/>
      <c r="G36" s="36"/>
      <c r="H36" s="36"/>
      <c r="I36" s="36"/>
      <c r="J36" s="47"/>
      <c r="K36" s="47"/>
    </row>
    <row r="37" spans="1:11" ht="15" customHeight="1" x14ac:dyDescent="0.25">
      <c r="A37" s="26" t="s">
        <v>68</v>
      </c>
      <c r="B37" s="28" t="s">
        <v>69</v>
      </c>
      <c r="C37" s="7" t="s">
        <v>70</v>
      </c>
      <c r="D37" s="32" t="s">
        <v>17</v>
      </c>
      <c r="E37" s="32">
        <v>500</v>
      </c>
      <c r="F37" s="52"/>
      <c r="G37" s="52"/>
      <c r="H37" s="52"/>
      <c r="I37" s="52"/>
      <c r="J37" s="44">
        <v>1.8</v>
      </c>
      <c r="K37" s="44">
        <f t="shared" ref="K37" si="14">ROUND(E37*J37,2)</f>
        <v>900</v>
      </c>
    </row>
    <row r="38" spans="1:11" ht="15.75" customHeight="1" thickBot="1" x14ac:dyDescent="0.3">
      <c r="A38" s="27"/>
      <c r="B38" s="29"/>
      <c r="C38" s="8" t="s">
        <v>71</v>
      </c>
      <c r="D38" s="33"/>
      <c r="E38" s="33"/>
      <c r="F38" s="53"/>
      <c r="G38" s="53"/>
      <c r="H38" s="53"/>
      <c r="I38" s="53"/>
      <c r="J38" s="47"/>
      <c r="K38" s="47"/>
    </row>
    <row r="39" spans="1:11" ht="24" x14ac:dyDescent="0.25">
      <c r="A39" s="26" t="s">
        <v>72</v>
      </c>
      <c r="B39" s="28" t="s">
        <v>73</v>
      </c>
      <c r="C39" s="7" t="s">
        <v>74</v>
      </c>
      <c r="D39" s="32" t="s">
        <v>17</v>
      </c>
      <c r="E39" s="32">
        <v>700</v>
      </c>
      <c r="F39" s="34"/>
      <c r="G39" s="34"/>
      <c r="H39" s="34"/>
      <c r="I39" s="34"/>
      <c r="J39" s="44">
        <v>0.75</v>
      </c>
      <c r="K39" s="44">
        <f t="shared" ref="K39" si="15">ROUND(E39*J39,2)</f>
        <v>525</v>
      </c>
    </row>
    <row r="40" spans="1:11" ht="24.75" thickBot="1" x14ac:dyDescent="0.3">
      <c r="A40" s="27"/>
      <c r="B40" s="29"/>
      <c r="C40" s="8" t="s">
        <v>75</v>
      </c>
      <c r="D40" s="33"/>
      <c r="E40" s="33"/>
      <c r="F40" s="36"/>
      <c r="G40" s="36"/>
      <c r="H40" s="36"/>
      <c r="I40" s="36"/>
      <c r="J40" s="47"/>
      <c r="K40" s="47"/>
    </row>
    <row r="41" spans="1:11" ht="24" x14ac:dyDescent="0.25">
      <c r="A41" s="26" t="s">
        <v>76</v>
      </c>
      <c r="B41" s="28" t="s">
        <v>77</v>
      </c>
      <c r="C41" s="7" t="s">
        <v>78</v>
      </c>
      <c r="D41" s="32" t="s">
        <v>17</v>
      </c>
      <c r="E41" s="32">
        <v>2500</v>
      </c>
      <c r="F41" s="34"/>
      <c r="G41" s="34"/>
      <c r="H41" s="34"/>
      <c r="I41" s="34"/>
      <c r="J41" s="44">
        <v>0.55000000000000004</v>
      </c>
      <c r="K41" s="44">
        <f t="shared" ref="K41" si="16">ROUND(E41*J41,2)</f>
        <v>1375</v>
      </c>
    </row>
    <row r="42" spans="1:11" ht="24.75" thickBot="1" x14ac:dyDescent="0.3">
      <c r="A42" s="27"/>
      <c r="B42" s="29"/>
      <c r="C42" s="8" t="s">
        <v>79</v>
      </c>
      <c r="D42" s="33"/>
      <c r="E42" s="33"/>
      <c r="F42" s="36"/>
      <c r="G42" s="36"/>
      <c r="H42" s="36"/>
      <c r="I42" s="36"/>
      <c r="J42" s="47"/>
      <c r="K42" s="47"/>
    </row>
    <row r="43" spans="1:11" ht="15" customHeight="1" x14ac:dyDescent="0.25">
      <c r="A43" s="26" t="s">
        <v>80</v>
      </c>
      <c r="B43" s="28" t="s">
        <v>81</v>
      </c>
      <c r="C43" s="7" t="s">
        <v>66</v>
      </c>
      <c r="D43" s="32" t="s">
        <v>17</v>
      </c>
      <c r="E43" s="32">
        <v>500</v>
      </c>
      <c r="F43" s="34"/>
      <c r="G43" s="34"/>
      <c r="H43" s="34"/>
      <c r="I43" s="34"/>
      <c r="J43" s="44">
        <v>2.2999999999999998</v>
      </c>
      <c r="K43" s="44">
        <f t="shared" ref="K43" si="17">ROUND(E43*J43,2)</f>
        <v>1150</v>
      </c>
    </row>
    <row r="44" spans="1:11" ht="15.75" customHeight="1" thickBot="1" x14ac:dyDescent="0.3">
      <c r="A44" s="27"/>
      <c r="B44" s="29"/>
      <c r="C44" s="8" t="s">
        <v>67</v>
      </c>
      <c r="D44" s="33"/>
      <c r="E44" s="33"/>
      <c r="F44" s="36"/>
      <c r="G44" s="36"/>
      <c r="H44" s="36"/>
      <c r="I44" s="36"/>
      <c r="J44" s="47"/>
      <c r="K44" s="47"/>
    </row>
    <row r="45" spans="1:11" ht="15" customHeight="1" x14ac:dyDescent="0.25">
      <c r="A45" s="26" t="s">
        <v>82</v>
      </c>
      <c r="B45" s="28" t="s">
        <v>83</v>
      </c>
      <c r="C45" s="7" t="s">
        <v>66</v>
      </c>
      <c r="D45" s="32" t="s">
        <v>17</v>
      </c>
      <c r="E45" s="32">
        <v>200</v>
      </c>
      <c r="F45" s="34"/>
      <c r="G45" s="34"/>
      <c r="H45" s="34"/>
      <c r="I45" s="34"/>
      <c r="J45" s="44">
        <v>1.6</v>
      </c>
      <c r="K45" s="44">
        <f t="shared" ref="K45" si="18">ROUND(E45*J45,2)</f>
        <v>320</v>
      </c>
    </row>
    <row r="46" spans="1:11" ht="15.75" customHeight="1" thickBot="1" x14ac:dyDescent="0.3">
      <c r="A46" s="27"/>
      <c r="B46" s="29"/>
      <c r="C46" s="8" t="s">
        <v>84</v>
      </c>
      <c r="D46" s="33"/>
      <c r="E46" s="33"/>
      <c r="F46" s="36"/>
      <c r="G46" s="36"/>
      <c r="H46" s="36"/>
      <c r="I46" s="36"/>
      <c r="J46" s="47"/>
      <c r="K46" s="47"/>
    </row>
    <row r="47" spans="1:11" ht="15" customHeight="1" x14ac:dyDescent="0.25">
      <c r="A47" s="26" t="s">
        <v>85</v>
      </c>
      <c r="B47" s="28" t="s">
        <v>86</v>
      </c>
      <c r="C47" s="7" t="s">
        <v>66</v>
      </c>
      <c r="D47" s="32" t="s">
        <v>17</v>
      </c>
      <c r="E47" s="32">
        <v>500</v>
      </c>
      <c r="F47" s="34"/>
      <c r="G47" s="34"/>
      <c r="H47" s="34"/>
      <c r="I47" s="34"/>
      <c r="J47" s="44">
        <v>2.4</v>
      </c>
      <c r="K47" s="44">
        <f t="shared" ref="K47" si="19">ROUND(E47*J47,2)</f>
        <v>1200</v>
      </c>
    </row>
    <row r="48" spans="1:11" ht="15.75" customHeight="1" thickBot="1" x14ac:dyDescent="0.3">
      <c r="A48" s="27"/>
      <c r="B48" s="29"/>
      <c r="C48" s="8" t="s">
        <v>84</v>
      </c>
      <c r="D48" s="33"/>
      <c r="E48" s="33"/>
      <c r="F48" s="36"/>
      <c r="G48" s="36"/>
      <c r="H48" s="36"/>
      <c r="I48" s="36"/>
      <c r="J48" s="47"/>
      <c r="K48" s="47"/>
    </row>
    <row r="49" spans="1:11" ht="15" customHeight="1" x14ac:dyDescent="0.25">
      <c r="A49" s="26" t="s">
        <v>87</v>
      </c>
      <c r="B49" s="28" t="s">
        <v>88</v>
      </c>
      <c r="C49" s="7" t="s">
        <v>66</v>
      </c>
      <c r="D49" s="32" t="s">
        <v>17</v>
      </c>
      <c r="E49" s="32">
        <v>200</v>
      </c>
      <c r="F49" s="34"/>
      <c r="G49" s="34"/>
      <c r="H49" s="34"/>
      <c r="I49" s="34"/>
      <c r="J49" s="44">
        <v>3</v>
      </c>
      <c r="K49" s="44">
        <f t="shared" ref="K49" si="20">ROUND(E49*J49,2)</f>
        <v>600</v>
      </c>
    </row>
    <row r="50" spans="1:11" ht="15.75" customHeight="1" thickBot="1" x14ac:dyDescent="0.3">
      <c r="A50" s="27"/>
      <c r="B50" s="29"/>
      <c r="C50" s="8" t="s">
        <v>89</v>
      </c>
      <c r="D50" s="33"/>
      <c r="E50" s="33"/>
      <c r="F50" s="36"/>
      <c r="G50" s="36"/>
      <c r="H50" s="36"/>
      <c r="I50" s="36"/>
      <c r="J50" s="47"/>
      <c r="K50" s="47"/>
    </row>
    <row r="51" spans="1:11" ht="24" x14ac:dyDescent="0.25">
      <c r="A51" s="26" t="s">
        <v>90</v>
      </c>
      <c r="B51" s="28" t="s">
        <v>91</v>
      </c>
      <c r="C51" s="7" t="s">
        <v>74</v>
      </c>
      <c r="D51" s="32" t="s">
        <v>17</v>
      </c>
      <c r="E51" s="32">
        <v>2400</v>
      </c>
      <c r="F51" s="34"/>
      <c r="G51" s="34"/>
      <c r="H51" s="34"/>
      <c r="I51" s="34"/>
      <c r="J51" s="44">
        <v>0.54</v>
      </c>
      <c r="K51" s="44">
        <f t="shared" ref="K51" si="21">ROUND(E51*J51,2)</f>
        <v>1296</v>
      </c>
    </row>
    <row r="52" spans="1:11" ht="24.75" thickBot="1" x14ac:dyDescent="0.3">
      <c r="A52" s="27"/>
      <c r="B52" s="29"/>
      <c r="C52" s="8" t="s">
        <v>92</v>
      </c>
      <c r="D52" s="33"/>
      <c r="E52" s="33"/>
      <c r="F52" s="36"/>
      <c r="G52" s="36"/>
      <c r="H52" s="36"/>
      <c r="I52" s="36"/>
      <c r="J52" s="47"/>
      <c r="K52" s="47"/>
    </row>
    <row r="53" spans="1:11" ht="24" x14ac:dyDescent="0.25">
      <c r="A53" s="26" t="s">
        <v>93</v>
      </c>
      <c r="B53" s="28" t="s">
        <v>94</v>
      </c>
      <c r="C53" s="7" t="s">
        <v>78</v>
      </c>
      <c r="D53" s="32" t="s">
        <v>17</v>
      </c>
      <c r="E53" s="32">
        <v>3000</v>
      </c>
      <c r="F53" s="34"/>
      <c r="G53" s="34"/>
      <c r="H53" s="34"/>
      <c r="I53" s="34"/>
      <c r="J53" s="44">
        <v>0.48</v>
      </c>
      <c r="K53" s="44">
        <f t="shared" ref="K53" si="22">ROUND(E53*J53,2)</f>
        <v>1440</v>
      </c>
    </row>
    <row r="54" spans="1:11" ht="24.75" thickBot="1" x14ac:dyDescent="0.3">
      <c r="A54" s="27"/>
      <c r="B54" s="29"/>
      <c r="C54" s="8" t="s">
        <v>95</v>
      </c>
      <c r="D54" s="33"/>
      <c r="E54" s="33"/>
      <c r="F54" s="36"/>
      <c r="G54" s="36"/>
      <c r="H54" s="36"/>
      <c r="I54" s="36"/>
      <c r="J54" s="47"/>
      <c r="K54" s="47"/>
    </row>
    <row r="55" spans="1:11" ht="24" x14ac:dyDescent="0.25">
      <c r="A55" s="26" t="s">
        <v>96</v>
      </c>
      <c r="B55" s="28" t="s">
        <v>97</v>
      </c>
      <c r="C55" s="7" t="s">
        <v>98</v>
      </c>
      <c r="D55" s="32" t="s">
        <v>17</v>
      </c>
      <c r="E55" s="32">
        <v>1150</v>
      </c>
      <c r="F55" s="34"/>
      <c r="G55" s="34"/>
      <c r="H55" s="34"/>
      <c r="I55" s="34"/>
      <c r="J55" s="44">
        <v>0.4</v>
      </c>
      <c r="K55" s="44">
        <f t="shared" ref="K55" si="23">ROUND(E55*J55,2)</f>
        <v>460</v>
      </c>
    </row>
    <row r="56" spans="1:11" ht="15.75" customHeight="1" thickBot="1" x14ac:dyDescent="0.3">
      <c r="A56" s="27"/>
      <c r="B56" s="29"/>
      <c r="C56" s="8" t="s">
        <v>99</v>
      </c>
      <c r="D56" s="33"/>
      <c r="E56" s="33"/>
      <c r="F56" s="36"/>
      <c r="G56" s="36"/>
      <c r="H56" s="36"/>
      <c r="I56" s="36"/>
      <c r="J56" s="47"/>
      <c r="K56" s="47"/>
    </row>
    <row r="57" spans="1:11" ht="15" customHeight="1" x14ac:dyDescent="0.25">
      <c r="A57" s="26" t="s">
        <v>100</v>
      </c>
      <c r="B57" s="28" t="s">
        <v>101</v>
      </c>
      <c r="C57" s="7" t="s">
        <v>102</v>
      </c>
      <c r="D57" s="32" t="s">
        <v>17</v>
      </c>
      <c r="E57" s="32">
        <v>40</v>
      </c>
      <c r="F57" s="34"/>
      <c r="G57" s="34"/>
      <c r="H57" s="34"/>
      <c r="I57" s="34"/>
      <c r="J57" s="44">
        <v>4</v>
      </c>
      <c r="K57" s="44">
        <f t="shared" ref="K57" si="24">ROUND(E57*J57,2)</f>
        <v>160</v>
      </c>
    </row>
    <row r="58" spans="1:11" ht="15.75" customHeight="1" thickBot="1" x14ac:dyDescent="0.3">
      <c r="A58" s="27"/>
      <c r="B58" s="29"/>
      <c r="C58" s="8" t="s">
        <v>103</v>
      </c>
      <c r="D58" s="33"/>
      <c r="E58" s="33"/>
      <c r="F58" s="36"/>
      <c r="G58" s="36"/>
      <c r="H58" s="36"/>
      <c r="I58" s="36"/>
      <c r="J58" s="47"/>
      <c r="K58" s="47"/>
    </row>
    <row r="59" spans="1:11" ht="24" x14ac:dyDescent="0.25">
      <c r="A59" s="26" t="s">
        <v>104</v>
      </c>
      <c r="B59" s="28" t="s">
        <v>105</v>
      </c>
      <c r="C59" s="7" t="s">
        <v>106</v>
      </c>
      <c r="D59" s="32" t="s">
        <v>17</v>
      </c>
      <c r="E59" s="32">
        <v>1130</v>
      </c>
      <c r="F59" s="32" t="s">
        <v>147</v>
      </c>
      <c r="G59" s="32" t="s">
        <v>148</v>
      </c>
      <c r="H59" s="32" t="s">
        <v>149</v>
      </c>
      <c r="I59" s="32" t="s">
        <v>150</v>
      </c>
      <c r="J59" s="44">
        <v>1.34</v>
      </c>
      <c r="K59" s="44">
        <f t="shared" ref="K59" si="25">ROUND(E59*J59,2)</f>
        <v>1514.2</v>
      </c>
    </row>
    <row r="60" spans="1:11" ht="15.75" thickBot="1" x14ac:dyDescent="0.3">
      <c r="A60" s="27"/>
      <c r="B60" s="29"/>
      <c r="C60" s="8" t="s">
        <v>107</v>
      </c>
      <c r="D60" s="33"/>
      <c r="E60" s="33"/>
      <c r="F60" s="33"/>
      <c r="G60" s="33"/>
      <c r="H60" s="33"/>
      <c r="I60" s="33"/>
      <c r="J60" s="47"/>
      <c r="K60" s="47"/>
    </row>
    <row r="61" spans="1:11" ht="36" x14ac:dyDescent="0.25">
      <c r="A61" s="26" t="s">
        <v>108</v>
      </c>
      <c r="B61" s="28" t="s">
        <v>109</v>
      </c>
      <c r="C61" s="7" t="s">
        <v>110</v>
      </c>
      <c r="D61" s="32" t="s">
        <v>17</v>
      </c>
      <c r="E61" s="32">
        <v>1500</v>
      </c>
      <c r="F61" s="32" t="s">
        <v>151</v>
      </c>
      <c r="G61" s="32" t="s">
        <v>152</v>
      </c>
      <c r="H61" s="32" t="s">
        <v>153</v>
      </c>
      <c r="I61" s="32" t="s">
        <v>154</v>
      </c>
      <c r="J61" s="44">
        <v>1.75</v>
      </c>
      <c r="K61" s="44">
        <f t="shared" ref="K61" si="26">ROUND(E61*J61,2)</f>
        <v>2625</v>
      </c>
    </row>
    <row r="62" spans="1:11" ht="24.75" thickBot="1" x14ac:dyDescent="0.3">
      <c r="A62" s="27"/>
      <c r="B62" s="29"/>
      <c r="C62" s="8" t="s">
        <v>111</v>
      </c>
      <c r="D62" s="33"/>
      <c r="E62" s="33"/>
      <c r="F62" s="33"/>
      <c r="G62" s="33"/>
      <c r="H62" s="33"/>
      <c r="I62" s="33"/>
      <c r="J62" s="47"/>
      <c r="K62" s="47"/>
    </row>
    <row r="63" spans="1:11" ht="36.75" thickBot="1" x14ac:dyDescent="0.3">
      <c r="A63" s="9" t="s">
        <v>112</v>
      </c>
      <c r="B63" s="10" t="s">
        <v>113</v>
      </c>
      <c r="C63" s="8" t="s">
        <v>114</v>
      </c>
      <c r="D63" s="3" t="s">
        <v>17</v>
      </c>
      <c r="E63" s="3">
        <v>40</v>
      </c>
      <c r="F63" s="11"/>
      <c r="G63" s="11"/>
      <c r="H63" s="11"/>
      <c r="I63" s="11"/>
      <c r="J63" s="18">
        <v>8</v>
      </c>
      <c r="K63" s="18">
        <f t="shared" ref="K63" si="27">ROUND(E63*J63,2)</f>
        <v>320</v>
      </c>
    </row>
    <row r="64" spans="1:11" ht="36.75" thickBot="1" x14ac:dyDescent="0.3">
      <c r="A64" s="9" t="s">
        <v>115</v>
      </c>
      <c r="B64" s="10" t="s">
        <v>116</v>
      </c>
      <c r="C64" s="8" t="s">
        <v>117</v>
      </c>
      <c r="D64" s="3" t="s">
        <v>17</v>
      </c>
      <c r="E64" s="3">
        <v>100</v>
      </c>
      <c r="F64" s="11"/>
      <c r="G64" s="11"/>
      <c r="H64" s="11"/>
      <c r="I64" s="21"/>
      <c r="J64" s="20">
        <v>7</v>
      </c>
      <c r="K64" s="20">
        <f t="shared" ref="K64" si="28">ROUND(E64*J64,2)</f>
        <v>700</v>
      </c>
    </row>
    <row r="65" spans="1:11" ht="15" customHeight="1" x14ac:dyDescent="0.25">
      <c r="A65" s="26" t="s">
        <v>118</v>
      </c>
      <c r="B65" s="28" t="s">
        <v>119</v>
      </c>
      <c r="C65" s="7" t="s">
        <v>120</v>
      </c>
      <c r="D65" s="32" t="s">
        <v>17</v>
      </c>
      <c r="E65" s="32">
        <v>200</v>
      </c>
      <c r="F65" s="34"/>
      <c r="G65" s="34"/>
      <c r="H65" s="34"/>
      <c r="I65" s="42"/>
      <c r="J65" s="25">
        <v>2.2000000000000002</v>
      </c>
      <c r="K65" s="25">
        <f t="shared" ref="K65" si="29">ROUND(E65*J65,2)</f>
        <v>440</v>
      </c>
    </row>
    <row r="66" spans="1:11" ht="15.75" customHeight="1" thickBot="1" x14ac:dyDescent="0.3">
      <c r="A66" s="27"/>
      <c r="B66" s="29"/>
      <c r="C66" s="8" t="s">
        <v>121</v>
      </c>
      <c r="D66" s="33"/>
      <c r="E66" s="33"/>
      <c r="F66" s="36"/>
      <c r="G66" s="36"/>
      <c r="H66" s="36"/>
      <c r="I66" s="51"/>
      <c r="J66" s="25"/>
      <c r="K66" s="25"/>
    </row>
    <row r="67" spans="1:11" ht="15" customHeight="1" x14ac:dyDescent="0.25">
      <c r="A67" s="26" t="s">
        <v>122</v>
      </c>
      <c r="B67" s="28" t="s">
        <v>123</v>
      </c>
      <c r="C67" s="7" t="s">
        <v>124</v>
      </c>
      <c r="D67" s="32" t="s">
        <v>17</v>
      </c>
      <c r="E67" s="32">
        <v>400</v>
      </c>
      <c r="F67" s="34"/>
      <c r="G67" s="34"/>
      <c r="H67" s="34"/>
      <c r="I67" s="34"/>
      <c r="J67" s="45">
        <v>2.7</v>
      </c>
      <c r="K67" s="45">
        <f t="shared" ref="K67" si="30">ROUND(E67*J67,2)</f>
        <v>1080</v>
      </c>
    </row>
    <row r="68" spans="1:11" ht="15.75" customHeight="1" thickBot="1" x14ac:dyDescent="0.3">
      <c r="A68" s="27"/>
      <c r="B68" s="29"/>
      <c r="C68" s="8" t="s">
        <v>125</v>
      </c>
      <c r="D68" s="33"/>
      <c r="E68" s="33"/>
      <c r="F68" s="36"/>
      <c r="G68" s="36"/>
      <c r="H68" s="36"/>
      <c r="I68" s="36"/>
      <c r="J68" s="47"/>
      <c r="K68" s="47"/>
    </row>
    <row r="69" spans="1:11" ht="15" customHeight="1" x14ac:dyDescent="0.25">
      <c r="A69" s="26" t="s">
        <v>126</v>
      </c>
      <c r="B69" s="28" t="s">
        <v>127</v>
      </c>
      <c r="C69" s="7" t="s">
        <v>128</v>
      </c>
      <c r="D69" s="32" t="s">
        <v>17</v>
      </c>
      <c r="E69" s="32">
        <v>100</v>
      </c>
      <c r="F69" s="34"/>
      <c r="G69" s="34"/>
      <c r="H69" s="34"/>
      <c r="I69" s="34"/>
      <c r="J69" s="44">
        <v>1.4</v>
      </c>
      <c r="K69" s="44">
        <f t="shared" ref="K69" si="31">ROUND(E69*J69,2)</f>
        <v>140</v>
      </c>
    </row>
    <row r="70" spans="1:11" ht="15.75" customHeight="1" thickBot="1" x14ac:dyDescent="0.3">
      <c r="A70" s="27"/>
      <c r="B70" s="29"/>
      <c r="C70" s="8" t="s">
        <v>129</v>
      </c>
      <c r="D70" s="33"/>
      <c r="E70" s="33"/>
      <c r="F70" s="36"/>
      <c r="G70" s="36"/>
      <c r="H70" s="36"/>
      <c r="I70" s="36"/>
      <c r="J70" s="47"/>
      <c r="K70" s="47"/>
    </row>
    <row r="71" spans="1:11" ht="15" customHeight="1" x14ac:dyDescent="0.25">
      <c r="A71" s="26" t="s">
        <v>130</v>
      </c>
      <c r="B71" s="28" t="s">
        <v>131</v>
      </c>
      <c r="C71" s="7" t="s">
        <v>132</v>
      </c>
      <c r="D71" s="32" t="s">
        <v>17</v>
      </c>
      <c r="E71" s="32">
        <v>100</v>
      </c>
      <c r="F71" s="34"/>
      <c r="G71" s="34"/>
      <c r="H71" s="34"/>
      <c r="I71" s="34"/>
      <c r="J71" s="44">
        <v>1.4</v>
      </c>
      <c r="K71" s="44">
        <f t="shared" ref="K71" si="32">ROUND(E71*J71,2)</f>
        <v>140</v>
      </c>
    </row>
    <row r="72" spans="1:11" ht="15" customHeight="1" x14ac:dyDescent="0.25">
      <c r="A72" s="48"/>
      <c r="B72" s="49"/>
      <c r="C72" s="13" t="s">
        <v>133</v>
      </c>
      <c r="D72" s="50"/>
      <c r="E72" s="50"/>
      <c r="F72" s="35"/>
      <c r="G72" s="35"/>
      <c r="H72" s="35"/>
      <c r="I72" s="35"/>
      <c r="J72" s="45"/>
      <c r="K72" s="45"/>
    </row>
    <row r="73" spans="1:11" ht="15.75" customHeight="1" thickBot="1" x14ac:dyDescent="0.3">
      <c r="A73" s="27"/>
      <c r="B73" s="29"/>
      <c r="C73" s="8" t="s">
        <v>134</v>
      </c>
      <c r="D73" s="33"/>
      <c r="E73" s="33"/>
      <c r="F73" s="36"/>
      <c r="G73" s="36"/>
      <c r="H73" s="36"/>
      <c r="I73" s="36"/>
      <c r="J73" s="46"/>
      <c r="K73" s="46"/>
    </row>
    <row r="74" spans="1:11" x14ac:dyDescent="0.25">
      <c r="A74" s="26" t="s">
        <v>135</v>
      </c>
      <c r="B74" s="28" t="s">
        <v>136</v>
      </c>
      <c r="C74" s="7" t="s">
        <v>137</v>
      </c>
      <c r="D74" s="32" t="s">
        <v>17</v>
      </c>
      <c r="E74" s="32">
        <v>100</v>
      </c>
      <c r="F74" s="34"/>
      <c r="G74" s="34"/>
      <c r="H74" s="34"/>
      <c r="I74" s="42"/>
      <c r="J74" s="25">
        <v>2</v>
      </c>
      <c r="K74" s="25">
        <f>ROUND(E74*J74,2)</f>
        <v>200</v>
      </c>
    </row>
    <row r="75" spans="1:11" ht="15.75" thickBot="1" x14ac:dyDescent="0.3">
      <c r="A75" s="27"/>
      <c r="B75" s="29"/>
      <c r="C75" s="8" t="s">
        <v>138</v>
      </c>
      <c r="D75" s="33"/>
      <c r="E75" s="33"/>
      <c r="F75" s="36"/>
      <c r="G75" s="36"/>
      <c r="H75" s="36"/>
      <c r="I75" s="43"/>
      <c r="J75" s="25"/>
      <c r="K75" s="25"/>
    </row>
    <row r="76" spans="1:11" ht="20.25" customHeight="1" x14ac:dyDescent="0.25">
      <c r="A76" s="26" t="s">
        <v>139</v>
      </c>
      <c r="B76" s="28" t="s">
        <v>140</v>
      </c>
      <c r="C76" s="30" t="s">
        <v>141</v>
      </c>
      <c r="D76" s="32" t="s">
        <v>17</v>
      </c>
      <c r="E76" s="32">
        <v>11000</v>
      </c>
      <c r="F76" s="23" t="s">
        <v>155</v>
      </c>
      <c r="G76" s="37" t="s">
        <v>156</v>
      </c>
      <c r="H76" s="39"/>
      <c r="I76" s="41"/>
      <c r="J76" s="25">
        <v>0.45</v>
      </c>
      <c r="K76" s="25">
        <f>ROUND(E76*J76,2)</f>
        <v>4950</v>
      </c>
    </row>
    <row r="77" spans="1:11" ht="15.75" thickBot="1" x14ac:dyDescent="0.3">
      <c r="A77" s="27"/>
      <c r="B77" s="29"/>
      <c r="C77" s="31"/>
      <c r="D77" s="33"/>
      <c r="E77" s="33"/>
      <c r="F77" s="24"/>
      <c r="G77" s="38"/>
      <c r="H77" s="40"/>
      <c r="I77" s="41"/>
      <c r="J77" s="25"/>
      <c r="K77" s="25"/>
    </row>
    <row r="78" spans="1:11" ht="36.75" thickBot="1" x14ac:dyDescent="0.3">
      <c r="A78" s="9" t="s">
        <v>142</v>
      </c>
      <c r="B78" s="10" t="s">
        <v>143</v>
      </c>
      <c r="C78" s="8" t="s">
        <v>141</v>
      </c>
      <c r="D78" s="3" t="s">
        <v>17</v>
      </c>
      <c r="E78" s="3">
        <v>12000</v>
      </c>
      <c r="F78" s="14"/>
      <c r="G78" s="15"/>
      <c r="H78" s="15" t="s">
        <v>157</v>
      </c>
      <c r="I78" s="19" t="s">
        <v>158</v>
      </c>
      <c r="J78" s="22">
        <v>0.44</v>
      </c>
      <c r="K78" s="22">
        <f>ROUND(E78*J78,2)</f>
        <v>5280</v>
      </c>
    </row>
    <row r="79" spans="1:11" ht="16.5" thickBot="1" x14ac:dyDescent="0.3">
      <c r="A79" s="16"/>
      <c r="B79" s="10" t="s">
        <v>144</v>
      </c>
      <c r="C79" s="11"/>
      <c r="D79" s="3" t="s">
        <v>17</v>
      </c>
      <c r="E79" s="3">
        <v>53570</v>
      </c>
      <c r="F79" s="11"/>
      <c r="G79" s="11"/>
      <c r="H79" s="11"/>
      <c r="I79" s="11"/>
      <c r="J79" s="12"/>
      <c r="K79" s="17">
        <f>SUM(K7:K78)</f>
        <v>50538.2</v>
      </c>
    </row>
    <row r="80" spans="1:11" ht="30" x14ac:dyDescent="0.25">
      <c r="F80" t="s">
        <v>146</v>
      </c>
      <c r="J80" s="59" t="s">
        <v>166</v>
      </c>
      <c r="K80" s="60">
        <v>41767.11</v>
      </c>
    </row>
    <row r="81" spans="10:11" ht="30" x14ac:dyDescent="0.25">
      <c r="J81" s="59" t="s">
        <v>167</v>
      </c>
      <c r="K81" s="60">
        <v>50538.2</v>
      </c>
    </row>
  </sheetData>
  <mergeCells count="346">
    <mergeCell ref="K7:K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E11:E12"/>
    <mergeCell ref="F11:F12"/>
    <mergeCell ref="G11:G12"/>
    <mergeCell ref="H11:H12"/>
    <mergeCell ref="I11:I12"/>
    <mergeCell ref="J11:J12"/>
    <mergeCell ref="A5:A6"/>
    <mergeCell ref="B5:B6"/>
    <mergeCell ref="C5:C6"/>
    <mergeCell ref="E5:E6"/>
    <mergeCell ref="F5:I5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11:K12"/>
    <mergeCell ref="K13:K14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5:K16"/>
    <mergeCell ref="A13:A14"/>
    <mergeCell ref="B13:B14"/>
    <mergeCell ref="D13:D14"/>
    <mergeCell ref="E13:E14"/>
    <mergeCell ref="F13:F14"/>
    <mergeCell ref="G13:G14"/>
    <mergeCell ref="H13:H14"/>
    <mergeCell ref="I13:I14"/>
    <mergeCell ref="J13:J14"/>
    <mergeCell ref="A11:A12"/>
    <mergeCell ref="B11:B12"/>
    <mergeCell ref="D11:D12"/>
    <mergeCell ref="K17:K18"/>
    <mergeCell ref="A19:A20"/>
    <mergeCell ref="B19:B20"/>
    <mergeCell ref="D19:D20"/>
    <mergeCell ref="E19:E20"/>
    <mergeCell ref="F19:F20"/>
    <mergeCell ref="G19:G20"/>
    <mergeCell ref="H19:H20"/>
    <mergeCell ref="I19:I20"/>
    <mergeCell ref="J19:J20"/>
    <mergeCell ref="K19:K20"/>
    <mergeCell ref="A17:A18"/>
    <mergeCell ref="B17:B18"/>
    <mergeCell ref="D17:D18"/>
    <mergeCell ref="E17:E18"/>
    <mergeCell ref="F17:F18"/>
    <mergeCell ref="G17:G18"/>
    <mergeCell ref="H17:H18"/>
    <mergeCell ref="I17:I18"/>
    <mergeCell ref="J17:J18"/>
    <mergeCell ref="K21:K22"/>
    <mergeCell ref="A23:A24"/>
    <mergeCell ref="B23:B24"/>
    <mergeCell ref="D23:D24"/>
    <mergeCell ref="E23:E24"/>
    <mergeCell ref="F23:F24"/>
    <mergeCell ref="G23:G24"/>
    <mergeCell ref="H23:H24"/>
    <mergeCell ref="I23:I24"/>
    <mergeCell ref="J23:J24"/>
    <mergeCell ref="K23:K24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K25:K26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K27:K28"/>
    <mergeCell ref="A25:A26"/>
    <mergeCell ref="B25:B26"/>
    <mergeCell ref="D25:D26"/>
    <mergeCell ref="E25:E26"/>
    <mergeCell ref="F25:F26"/>
    <mergeCell ref="G25:G26"/>
    <mergeCell ref="H25:H26"/>
    <mergeCell ref="I25:I26"/>
    <mergeCell ref="J25:J26"/>
    <mergeCell ref="K29:K30"/>
    <mergeCell ref="A31:A32"/>
    <mergeCell ref="B31:B32"/>
    <mergeCell ref="D31:D32"/>
    <mergeCell ref="E31:E32"/>
    <mergeCell ref="F31:F32"/>
    <mergeCell ref="G31:G32"/>
    <mergeCell ref="H31:H32"/>
    <mergeCell ref="I31:I32"/>
    <mergeCell ref="J31:J32"/>
    <mergeCell ref="K31:K32"/>
    <mergeCell ref="A29:A30"/>
    <mergeCell ref="B29:B30"/>
    <mergeCell ref="D29:D30"/>
    <mergeCell ref="E29:E30"/>
    <mergeCell ref="F29:F30"/>
    <mergeCell ref="G29:G30"/>
    <mergeCell ref="H29:H30"/>
    <mergeCell ref="I29:I30"/>
    <mergeCell ref="J29:J30"/>
    <mergeCell ref="K33:K34"/>
    <mergeCell ref="A35:A36"/>
    <mergeCell ref="B35:B36"/>
    <mergeCell ref="D35:D36"/>
    <mergeCell ref="E35:E36"/>
    <mergeCell ref="F35:F36"/>
    <mergeCell ref="G35:G36"/>
    <mergeCell ref="H35:H36"/>
    <mergeCell ref="I35:I36"/>
    <mergeCell ref="J35:J36"/>
    <mergeCell ref="K35:K36"/>
    <mergeCell ref="A33:A34"/>
    <mergeCell ref="B33:B34"/>
    <mergeCell ref="D33:D34"/>
    <mergeCell ref="E33:E34"/>
    <mergeCell ref="F33:F34"/>
    <mergeCell ref="G33:G34"/>
    <mergeCell ref="H33:H34"/>
    <mergeCell ref="I33:I34"/>
    <mergeCell ref="J33:J34"/>
    <mergeCell ref="K37:K38"/>
    <mergeCell ref="A39:A40"/>
    <mergeCell ref="B39:B40"/>
    <mergeCell ref="D39:D40"/>
    <mergeCell ref="E39:E40"/>
    <mergeCell ref="F39:F40"/>
    <mergeCell ref="G39:G40"/>
    <mergeCell ref="H39:H40"/>
    <mergeCell ref="I39:I40"/>
    <mergeCell ref="J39:J40"/>
    <mergeCell ref="K39:K40"/>
    <mergeCell ref="A37:A38"/>
    <mergeCell ref="B37:B38"/>
    <mergeCell ref="D37:D38"/>
    <mergeCell ref="E37:E38"/>
    <mergeCell ref="F37:F38"/>
    <mergeCell ref="G37:G38"/>
    <mergeCell ref="H37:H38"/>
    <mergeCell ref="I37:I38"/>
    <mergeCell ref="J37:J38"/>
    <mergeCell ref="K41:K42"/>
    <mergeCell ref="A43:A44"/>
    <mergeCell ref="B43:B44"/>
    <mergeCell ref="D43:D44"/>
    <mergeCell ref="E43:E44"/>
    <mergeCell ref="F43:F44"/>
    <mergeCell ref="G43:G44"/>
    <mergeCell ref="H43:H44"/>
    <mergeCell ref="I43:I44"/>
    <mergeCell ref="J43:J44"/>
    <mergeCell ref="K43:K44"/>
    <mergeCell ref="A41:A42"/>
    <mergeCell ref="B41:B42"/>
    <mergeCell ref="D41:D42"/>
    <mergeCell ref="E41:E42"/>
    <mergeCell ref="F41:F42"/>
    <mergeCell ref="G41:G42"/>
    <mergeCell ref="H41:H42"/>
    <mergeCell ref="I41:I42"/>
    <mergeCell ref="J41:J42"/>
    <mergeCell ref="K45:K46"/>
    <mergeCell ref="A47:A48"/>
    <mergeCell ref="B47:B48"/>
    <mergeCell ref="D47:D48"/>
    <mergeCell ref="E47:E48"/>
    <mergeCell ref="F47:F48"/>
    <mergeCell ref="G47:G48"/>
    <mergeCell ref="H47:H48"/>
    <mergeCell ref="I47:I48"/>
    <mergeCell ref="J47:J48"/>
    <mergeCell ref="K47:K48"/>
    <mergeCell ref="A45:A46"/>
    <mergeCell ref="B45:B46"/>
    <mergeCell ref="D45:D46"/>
    <mergeCell ref="E45:E46"/>
    <mergeCell ref="F45:F46"/>
    <mergeCell ref="G45:G46"/>
    <mergeCell ref="H45:H46"/>
    <mergeCell ref="I45:I46"/>
    <mergeCell ref="J45:J46"/>
    <mergeCell ref="K49:K50"/>
    <mergeCell ref="A51:A52"/>
    <mergeCell ref="B51:B52"/>
    <mergeCell ref="D51:D52"/>
    <mergeCell ref="E51:E52"/>
    <mergeCell ref="F51:F52"/>
    <mergeCell ref="G51:G52"/>
    <mergeCell ref="H51:H52"/>
    <mergeCell ref="I51:I52"/>
    <mergeCell ref="J51:J52"/>
    <mergeCell ref="K51:K52"/>
    <mergeCell ref="A49:A50"/>
    <mergeCell ref="B49:B50"/>
    <mergeCell ref="D49:D50"/>
    <mergeCell ref="E49:E50"/>
    <mergeCell ref="F49:F50"/>
    <mergeCell ref="G49:G50"/>
    <mergeCell ref="H49:H50"/>
    <mergeCell ref="I49:I50"/>
    <mergeCell ref="J49:J50"/>
    <mergeCell ref="K53:K54"/>
    <mergeCell ref="A55:A56"/>
    <mergeCell ref="B55:B56"/>
    <mergeCell ref="D55:D56"/>
    <mergeCell ref="E55:E56"/>
    <mergeCell ref="F55:F56"/>
    <mergeCell ref="G55:G56"/>
    <mergeCell ref="H55:H56"/>
    <mergeCell ref="I55:I56"/>
    <mergeCell ref="J55:J56"/>
    <mergeCell ref="K55:K56"/>
    <mergeCell ref="A53:A54"/>
    <mergeCell ref="B53:B54"/>
    <mergeCell ref="D53:D54"/>
    <mergeCell ref="E53:E54"/>
    <mergeCell ref="F53:F54"/>
    <mergeCell ref="G53:G54"/>
    <mergeCell ref="H53:H54"/>
    <mergeCell ref="I53:I54"/>
    <mergeCell ref="J53:J54"/>
    <mergeCell ref="H61:H62"/>
    <mergeCell ref="I61:I62"/>
    <mergeCell ref="J61:J62"/>
    <mergeCell ref="K57:K58"/>
    <mergeCell ref="A59:A60"/>
    <mergeCell ref="B59:B60"/>
    <mergeCell ref="D59:D60"/>
    <mergeCell ref="E59:E60"/>
    <mergeCell ref="F59:F60"/>
    <mergeCell ref="G59:G60"/>
    <mergeCell ref="H59:H60"/>
    <mergeCell ref="I59:I60"/>
    <mergeCell ref="J59:J60"/>
    <mergeCell ref="K59:K60"/>
    <mergeCell ref="A57:A58"/>
    <mergeCell ref="B57:B58"/>
    <mergeCell ref="D57:D58"/>
    <mergeCell ref="E57:E58"/>
    <mergeCell ref="F57:F58"/>
    <mergeCell ref="G57:G58"/>
    <mergeCell ref="H57:H58"/>
    <mergeCell ref="I57:I58"/>
    <mergeCell ref="J57:J58"/>
    <mergeCell ref="D67:D68"/>
    <mergeCell ref="E67:E68"/>
    <mergeCell ref="F67:F68"/>
    <mergeCell ref="G67:G68"/>
    <mergeCell ref="H67:H68"/>
    <mergeCell ref="I67:I68"/>
    <mergeCell ref="J67:J68"/>
    <mergeCell ref="K61:K62"/>
    <mergeCell ref="A65:A66"/>
    <mergeCell ref="B65:B66"/>
    <mergeCell ref="D65:D66"/>
    <mergeCell ref="E65:E66"/>
    <mergeCell ref="F65:F66"/>
    <mergeCell ref="G65:G66"/>
    <mergeCell ref="H65:H66"/>
    <mergeCell ref="I65:I66"/>
    <mergeCell ref="J65:J66"/>
    <mergeCell ref="K65:K66"/>
    <mergeCell ref="A61:A62"/>
    <mergeCell ref="B61:B62"/>
    <mergeCell ref="D61:D62"/>
    <mergeCell ref="E61:E62"/>
    <mergeCell ref="F61:F62"/>
    <mergeCell ref="G61:G62"/>
    <mergeCell ref="K67:K68"/>
    <mergeCell ref="A69:A70"/>
    <mergeCell ref="B69:B70"/>
    <mergeCell ref="D69:D70"/>
    <mergeCell ref="E69:E70"/>
    <mergeCell ref="F69:F70"/>
    <mergeCell ref="K71:K73"/>
    <mergeCell ref="A74:A75"/>
    <mergeCell ref="B74:B75"/>
    <mergeCell ref="D74:D75"/>
    <mergeCell ref="E74:E75"/>
    <mergeCell ref="F74:F75"/>
    <mergeCell ref="G69:G70"/>
    <mergeCell ref="H69:H70"/>
    <mergeCell ref="I69:I70"/>
    <mergeCell ref="J69:J70"/>
    <mergeCell ref="K69:K70"/>
    <mergeCell ref="A71:A73"/>
    <mergeCell ref="B71:B73"/>
    <mergeCell ref="D71:D73"/>
    <mergeCell ref="E71:E73"/>
    <mergeCell ref="F71:F73"/>
    <mergeCell ref="A67:A68"/>
    <mergeCell ref="B67:B68"/>
    <mergeCell ref="F76:F77"/>
    <mergeCell ref="K76:K77"/>
    <mergeCell ref="A76:A77"/>
    <mergeCell ref="B76:B77"/>
    <mergeCell ref="C76:C77"/>
    <mergeCell ref="D76:D77"/>
    <mergeCell ref="E76:E77"/>
    <mergeCell ref="G71:G73"/>
    <mergeCell ref="H71:H73"/>
    <mergeCell ref="I71:I73"/>
    <mergeCell ref="G76:G77"/>
    <mergeCell ref="H76:H77"/>
    <mergeCell ref="I76:I77"/>
    <mergeCell ref="J76:J77"/>
    <mergeCell ref="G74:G75"/>
    <mergeCell ref="H74:H75"/>
    <mergeCell ref="I74:I75"/>
    <mergeCell ref="J74:J75"/>
    <mergeCell ref="K74:K75"/>
    <mergeCell ref="J71:J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Lapas1!_Hlk119656649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Irmantas</dc:creator>
  <cp:lastModifiedBy>user</cp:lastModifiedBy>
  <cp:lastPrinted>2022-12-14T12:56:53Z</cp:lastPrinted>
  <dcterms:created xsi:type="dcterms:W3CDTF">2015-06-05T18:19:34Z</dcterms:created>
  <dcterms:modified xsi:type="dcterms:W3CDTF">2022-12-15T05:49:57Z</dcterms:modified>
</cp:coreProperties>
</file>