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ina.kavalniene\Desktop\"/>
    </mc:Choice>
  </mc:AlternateContent>
  <bookViews>
    <workbookView xWindow="-105" yWindow="-105" windowWidth="38625" windowHeight="21105"/>
  </bookViews>
  <sheets>
    <sheet name="Lapas1" sheetId="1" r:id="rId1"/>
    <sheet name="Lapas2" sheetId="2" r:id="rId2"/>
    <sheet name="Lapas3" sheetId="3"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46" i="1" l="1"/>
  <c r="H146" i="1"/>
  <c r="I274" i="1"/>
  <c r="I275" i="1" s="1"/>
  <c r="H274" i="1"/>
  <c r="I265" i="1"/>
  <c r="I266" i="1" s="1"/>
  <c r="H265" i="1"/>
  <c r="I256" i="1"/>
  <c r="I257" i="1" s="1"/>
  <c r="H256" i="1"/>
  <c r="I247" i="1"/>
  <c r="I248" i="1" s="1"/>
  <c r="H247" i="1"/>
  <c r="I239" i="1"/>
  <c r="I229" i="1"/>
  <c r="I230" i="1" s="1"/>
  <c r="H229" i="1"/>
  <c r="I276" i="1" l="1"/>
  <c r="I277" i="1" s="1"/>
  <c r="I267" i="1"/>
  <c r="I268" i="1" s="1"/>
  <c r="I258" i="1"/>
  <c r="I259" i="1" s="1"/>
  <c r="I249" i="1"/>
  <c r="I250" i="1" s="1"/>
  <c r="I240" i="1"/>
  <c r="I241" i="1" s="1"/>
  <c r="I231" i="1"/>
  <c r="I232" i="1" s="1"/>
  <c r="I220" i="1"/>
  <c r="I221" i="1" s="1"/>
  <c r="H220" i="1"/>
  <c r="I211" i="1"/>
  <c r="I212" i="1" s="1"/>
  <c r="H211" i="1"/>
  <c r="I202" i="1"/>
  <c r="I203" i="1" s="1"/>
  <c r="H202" i="1"/>
  <c r="I193" i="1"/>
  <c r="I194" i="1" s="1"/>
  <c r="H193" i="1"/>
  <c r="I184" i="1"/>
  <c r="I185" i="1" s="1"/>
  <c r="H184" i="1"/>
  <c r="I175" i="1"/>
  <c r="I176" i="1" s="1"/>
  <c r="H175" i="1"/>
  <c r="I222" i="1" l="1"/>
  <c r="I223" i="1" s="1"/>
  <c r="I213" i="1"/>
  <c r="I214" i="1" s="1"/>
  <c r="I204" i="1"/>
  <c r="I205" i="1" s="1"/>
  <c r="I195" i="1"/>
  <c r="I196" i="1" s="1"/>
  <c r="I186" i="1"/>
  <c r="I187" i="1" s="1"/>
  <c r="I177" i="1"/>
  <c r="I178" i="1" s="1"/>
  <c r="I166" i="1"/>
  <c r="I167" i="1" s="1"/>
  <c r="H166" i="1"/>
  <c r="I157" i="1"/>
  <c r="I158" i="1" s="1"/>
  <c r="I159" i="1" s="1"/>
  <c r="H157" i="1"/>
  <c r="I147" i="1"/>
  <c r="I148" i="1" s="1"/>
  <c r="H147" i="1"/>
  <c r="I136" i="1"/>
  <c r="I137" i="1" s="1"/>
  <c r="H136" i="1"/>
  <c r="I127" i="1"/>
  <c r="I128" i="1" s="1"/>
  <c r="H127" i="1"/>
  <c r="I117" i="1"/>
  <c r="I118" i="1" s="1"/>
  <c r="H117" i="1"/>
  <c r="I108" i="1"/>
  <c r="I109" i="1" s="1"/>
  <c r="H108" i="1"/>
  <c r="I100" i="1"/>
  <c r="I90" i="1"/>
  <c r="I91" i="1" s="1"/>
  <c r="H90" i="1"/>
  <c r="I81" i="1"/>
  <c r="I82" i="1" s="1"/>
  <c r="H81" i="1"/>
  <c r="I72" i="1"/>
  <c r="I73" i="1" s="1"/>
  <c r="H72" i="1"/>
  <c r="I63" i="1"/>
  <c r="I64" i="1" s="1"/>
  <c r="H63" i="1"/>
  <c r="I168" i="1" l="1"/>
  <c r="I169" i="1" s="1"/>
  <c r="I160" i="1"/>
  <c r="I149" i="1"/>
  <c r="I150" i="1" s="1"/>
  <c r="I138" i="1"/>
  <c r="I139" i="1" s="1"/>
  <c r="I129" i="1"/>
  <c r="I130" i="1" s="1"/>
  <c r="I119" i="1"/>
  <c r="I120" i="1" s="1"/>
  <c r="I110" i="1"/>
  <c r="I111" i="1" s="1"/>
  <c r="I101" i="1"/>
  <c r="I102" i="1" s="1"/>
  <c r="I92" i="1"/>
  <c r="I93" i="1" s="1"/>
  <c r="I83" i="1"/>
  <c r="I84" i="1" s="1"/>
  <c r="I74" i="1"/>
  <c r="I75" i="1" s="1"/>
  <c r="I65" i="1"/>
  <c r="I66" i="1" s="1"/>
  <c r="I54" i="1"/>
  <c r="I55" i="1" s="1"/>
  <c r="H54" i="1"/>
  <c r="I45" i="1"/>
  <c r="I46" i="1" s="1"/>
  <c r="H45" i="1"/>
  <c r="I56" i="1" l="1"/>
  <c r="I57" i="1" s="1"/>
  <c r="I47" i="1"/>
  <c r="I48" i="1" s="1"/>
  <c r="I36" i="1"/>
  <c r="H36" i="1"/>
  <c r="I37" i="1" l="1"/>
  <c r="I38" i="1" l="1"/>
  <c r="I39" i="1" s="1"/>
</calcChain>
</file>

<file path=xl/sharedStrings.xml><?xml version="1.0" encoding="utf-8"?>
<sst xmlns="http://schemas.openxmlformats.org/spreadsheetml/2006/main" count="564" uniqueCount="238">
  <si>
    <t>Eil. Nr.</t>
  </si>
  <si>
    <t xml:space="preserve">vnt. </t>
  </si>
  <si>
    <t>(Adresatas (perkančioji organizacija))</t>
  </si>
  <si>
    <t>(Sudarymo vieta)</t>
  </si>
  <si>
    <t>1. Šiuo pasiūlymu pažymime, kad sutinkame su visomis pirkimo sąlygomis, nustatytomis:</t>
  </si>
  <si>
    <t>(Data)</t>
  </si>
  <si>
    <t xml:space="preserve">PASIŪLYMAS </t>
  </si>
  <si>
    <t>(Tiekėjo pavadinimas)</t>
  </si>
  <si>
    <t xml:space="preserve"> Mato vnt.</t>
  </si>
  <si>
    <t>PVM 21 %</t>
  </si>
  <si>
    <t>Tiekėjo kodas (-ai):</t>
  </si>
  <si>
    <t>Tiekėjo PVM mokėtojo kodas (-ai):</t>
  </si>
  <si>
    <t>Asmens atsakingo už pasiūlymą telefono numeris, el.pašto adresas:</t>
  </si>
  <si>
    <r>
      <t>T</t>
    </r>
    <r>
      <rPr>
        <sz val="12"/>
        <rFont val="Times New Roman"/>
        <family val="1"/>
        <charset val="186"/>
      </rPr>
      <t>ie</t>
    </r>
    <r>
      <rPr>
        <sz val="12"/>
        <color indexed="8"/>
        <rFont val="Times New Roman"/>
        <family val="1"/>
        <charset val="186"/>
      </rPr>
      <t>kėjo adresas (-ai):</t>
    </r>
  </si>
  <si>
    <t>Informacinių technologijų tarnyba prie Krašto apsaugos ministerijos</t>
  </si>
  <si>
    <t>Prekės pavadinimas</t>
  </si>
  <si>
    <t>Mato vnt. kaina EUR be PVM*</t>
  </si>
  <si>
    <t>4.Pasiūlymas galioja iki termino, nustatyto pirkimo dokumentuose.</t>
  </si>
  <si>
    <r>
      <rPr>
        <sz val="12"/>
        <rFont val="Times New Roman"/>
        <family val="1"/>
        <charset val="186"/>
      </rPr>
      <t xml:space="preserve">Asmens, pasirašiusio pasiūlymą saugiu elektroniniu parašu vardas, pavardė, pareigos </t>
    </r>
    <r>
      <rPr>
        <i/>
        <sz val="12"/>
        <color indexed="8"/>
        <rFont val="Times New Roman"/>
        <family val="1"/>
        <charset val="186"/>
      </rPr>
      <t>/kai pasiūlymą elektroniniu parašu patvirtina ne įmonės vadovas, o įgaliotas asmuo, pasiūlyme pateikiama įgaliojimo ar kito dokumento, suteikiančio teisę pasirašyti tiekėjo pasiūlymą, skaitmeninė kopija:</t>
    </r>
  </si>
  <si>
    <r>
      <t>Tiekėjo pavadinimas/Ūkio subjektų grupės nariai</t>
    </r>
    <r>
      <rPr>
        <i/>
        <sz val="12"/>
        <color indexed="8"/>
        <rFont val="Times New Roman"/>
        <family val="1"/>
        <charset val="186"/>
      </rPr>
      <t>:</t>
    </r>
  </si>
  <si>
    <r>
      <t>T</t>
    </r>
    <r>
      <rPr>
        <sz val="12"/>
        <rFont val="Times New Roman"/>
        <family val="1"/>
        <charset val="186"/>
      </rPr>
      <t>ie</t>
    </r>
    <r>
      <rPr>
        <sz val="12"/>
        <color indexed="8"/>
        <rFont val="Times New Roman"/>
        <family val="1"/>
        <charset val="186"/>
      </rPr>
      <t>kėjo/Ūkio subjekto grupės atsakingo partnerio sąskaitos numeris, banko pavadinimas ir banko kadas (-ai)</t>
    </r>
    <r>
      <rPr>
        <i/>
        <sz val="12"/>
        <color indexed="8"/>
        <rFont val="Times New Roman"/>
        <family val="1"/>
        <charset val="186"/>
      </rPr>
      <t>:</t>
    </r>
  </si>
  <si>
    <t>Tiekėjo/ Ūkio subjektų grupės, laimėjimo atveju, pasirašančio sutartį asmens vardas, pavardė, pareigos:</t>
  </si>
  <si>
    <t>Tiekėjo/Ūkio subjektų grupės, laimėjimo atveju, už sutarties vykdymą atsakingo asmens vardas, pavardė, telefono numeris, elektroninio pašto adresas:</t>
  </si>
  <si>
    <t>Tiekėjo patvirtinimai:</t>
  </si>
  <si>
    <t>1.1. viešojo pirkimo dokumentuose;</t>
  </si>
  <si>
    <t>1.2. kituose pirkimodokumentuose (jų paaiškinimuose, papildymuose);</t>
  </si>
  <si>
    <t>2. Patvirtiname, kad informacija ir duomenys, pateikti pasiūlyme, yra teisingi ir apima viską, ko reikia tinkamam sutarties įvykdymui.
3. Patvirtiname, kad jei pasiūlyme nenurodyti kolegialaus priežiūros/valdymo organų nariai, šie organai juridiniuose asmenyse nėra sudaryti (taikoma, kai pirkimo dokumentuose nustatyti pašalinimo pagrindai).</t>
  </si>
  <si>
    <t xml:space="preserve">DĖL  OPERACINĖS, TINKLO, KOMPIUTERINĖS IR PROGRAMINĖS ĮRANGOS  PIRKIMO </t>
  </si>
  <si>
    <r>
      <t xml:space="preserve">(1)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 </t>
    </r>
    <r>
      <rPr>
        <i/>
        <sz val="12"/>
        <color indexed="8"/>
        <rFont val="Times New Roman"/>
        <family val="1"/>
        <charset val="186"/>
      </rPr>
      <t>(pildoma,kai taikomi pašalinimo pagrindai)</t>
    </r>
  </si>
  <si>
    <t>5. Tiekėjas kainas pateikia, nurodydamas ne daugiau skaičių po kablelio, nei leidžiama pirkimo dokumentuose.</t>
  </si>
  <si>
    <t>**  Nurodyta suma su PVM yra palyginamoji vertinant pasiūlymus.</t>
  </si>
  <si>
    <t>I DALIS. DARBO STOTIS SU DUOMENŲ ŠIFRAVIMO ĮRENGINIU</t>
  </si>
  <si>
    <t>Prekės modelis, tipas, kodas</t>
  </si>
  <si>
    <t>Kilmės šalis, gamintojas</t>
  </si>
  <si>
    <t>Darbo stotis su duomenų šifravimo įrenginiu</t>
  </si>
  <si>
    <t>1.</t>
  </si>
  <si>
    <t>Maksi-malus kiekis*</t>
  </si>
  <si>
    <t xml:space="preserve">*    Minimalus prekių kiekis 2 (du) vienetai, maksimalus - 10 (dešimt) vienetų. </t>
  </si>
  <si>
    <t>Mato vnt. kaina EUR su PVM</t>
  </si>
  <si>
    <t>II DALIS. KOMUTATORIUS TEMPEST A</t>
  </si>
  <si>
    <t>Komutatorius TEMPEST A</t>
  </si>
  <si>
    <t xml:space="preserve">*    Minimalus prekių kiekis 2 (du) vienetai, maksimalus - 20 (dvidešimt) vienetų. </t>
  </si>
  <si>
    <t>Mato vnt. kaina EUR be PVM</t>
  </si>
  <si>
    <t>II pirkimo dalies pasiūlymo kaina Eur be PVM</t>
  </si>
  <si>
    <t>III DALIS. MARŠRUTIZATORIUS</t>
  </si>
  <si>
    <t>Maršrutizatorius</t>
  </si>
  <si>
    <r>
      <t>Pasiūlymo kaina EUR be PVM</t>
    </r>
    <r>
      <rPr>
        <i/>
        <sz val="12"/>
        <color theme="1"/>
        <rFont val="Times New Roman"/>
        <family val="1"/>
        <charset val="186"/>
      </rPr>
      <t xml:space="preserve"> </t>
    </r>
  </si>
  <si>
    <t>Pasiūlymo kaina EUR be PVM</t>
  </si>
  <si>
    <t xml:space="preserve">*    Minimalus prekių kiekis 1 (vienas) vienetas, maksimalus - 2 (du) vienetai. </t>
  </si>
  <si>
    <t>IV DALIS. SPECIALIZUOTAS MULTIFUNKCINIS ĮRENGINYS, TEMPEST A</t>
  </si>
  <si>
    <t>Specializuotas multifunkcinis įrenginys TEMPEST A</t>
  </si>
  <si>
    <t xml:space="preserve">*    Minimalus prekių kiekis 1 (vienas) vienetas, maksimalus - 20 (dvidešimt) vienetų. </t>
  </si>
  <si>
    <t>V DALIS. SKAITYTUVAS</t>
  </si>
  <si>
    <t>Skaitytuvas</t>
  </si>
  <si>
    <t xml:space="preserve">*    Minimalus prekių kiekis 1 (vienas) vienetas, maksimalus - 5 (penki) vienetai. </t>
  </si>
  <si>
    <t>VI DALIS. PROJEKTORIUS</t>
  </si>
  <si>
    <t>Projektorius</t>
  </si>
  <si>
    <t>2.</t>
  </si>
  <si>
    <t>3.</t>
  </si>
  <si>
    <t>4.</t>
  </si>
  <si>
    <t>5.</t>
  </si>
  <si>
    <t>6.</t>
  </si>
  <si>
    <t>I pirkimo dalies pasiūlymo kaina EUR be PVM</t>
  </si>
  <si>
    <t>III pirkimo dalies pasiūlymo kaina EUR be PVM</t>
  </si>
  <si>
    <t>IV pirkimo dalies pasiūlymo kaina EUR be PVM</t>
  </si>
  <si>
    <t>V pirkimo dalies pasiūlymo kaina EUR be PVM</t>
  </si>
  <si>
    <t>VI pirkimo dalies pasiūlymo kaina EUR be PVM</t>
  </si>
  <si>
    <t>VII DALIS. TARNYBINĖ STOTIS Nr.7</t>
  </si>
  <si>
    <t>7.</t>
  </si>
  <si>
    <t>VII pirkimo dalies pasiūlymo kaina EUR be PVM</t>
  </si>
  <si>
    <t>Tarnybinė stotis Nr.7</t>
  </si>
  <si>
    <t xml:space="preserve">*    Minimalus prekių kiekis 2 (du) vienetai, maksimalus - 6 (šeši) vienetai. </t>
  </si>
  <si>
    <t>8.</t>
  </si>
  <si>
    <t>VIII pirkimo dalies pasiūlymo kaina EUR be PVM</t>
  </si>
  <si>
    <t>VIII DALIS. AUKŠTO PATIKIMUMO UGNIASIENĖS IR KENKSMINGO KODO AUTOMATIZUOTAS ANALIZĖS SISTEMOS SPRENDINYS</t>
  </si>
  <si>
    <t>IX DALIS. NEŠIOJAMAS KOMPIUTERIS</t>
  </si>
  <si>
    <t>Nešiojamas kompiuteris</t>
  </si>
  <si>
    <t xml:space="preserve">*    Minimalus prekių kiekis 350 (trys šimtai penkiasdešimt) vienetų, maksimalus - 1000 (tūkstantis) vienetų. </t>
  </si>
  <si>
    <t>9.</t>
  </si>
  <si>
    <t>X DALIS. TINKLO SRAUTO KOPIJAVIMO ĮRENGINYS NR.1</t>
  </si>
  <si>
    <t>10.</t>
  </si>
  <si>
    <t>Tinklo srauto kopijavimo įrenginys Nr.1</t>
  </si>
  <si>
    <t xml:space="preserve">*    Minimalus prekių kiekis 1 (vienas) vienetas, maksimalus - 4 (keturi) vienetai. </t>
  </si>
  <si>
    <t>XI DALIS. TINKLO SRAUTO KOPIJAVIMO ĮRENGINYS NR.2</t>
  </si>
  <si>
    <t>11.</t>
  </si>
  <si>
    <t>Tinklo srauto kopijavimo įrenginys Nr.2</t>
  </si>
  <si>
    <t xml:space="preserve">*    Minimalus prekių kiekis 2 (du) vienetai, maksimalus - 8 (aštuoni) vienetai. </t>
  </si>
  <si>
    <t>12.</t>
  </si>
  <si>
    <t>XII DALIS. KRIPTOGRAFINIŲ ĮRENGINIŲ VALDYMO CENTRAS</t>
  </si>
  <si>
    <t>Kriptografinių įrenginių valdymo centras</t>
  </si>
  <si>
    <t>XII pirkimo dalies pasiūlymo kaina EUR be PVM</t>
  </si>
  <si>
    <t>XI pirkimo dalies pasiūlymo kaina EUR be PVM</t>
  </si>
  <si>
    <t>X pirkimo dalies pasiūlymo kaina EUR be PVM</t>
  </si>
  <si>
    <t>IX pirkimo dalies pasiūlymo kaina EUR be PVM</t>
  </si>
  <si>
    <t>13.</t>
  </si>
  <si>
    <t>XIII pirkimo dalies pasiūlymo kaina EUR be PVM</t>
  </si>
  <si>
    <t>XIII DALIS. KRIPTOGRAFINIŲ RAKTŲ ĮKROVIMO/ŠIFRAVIMO ĮRENGINYS</t>
  </si>
  <si>
    <t>13.1.</t>
  </si>
  <si>
    <t>13.2.</t>
  </si>
  <si>
    <t>14.</t>
  </si>
  <si>
    <t>XIV pirkimo dalies pasiūlymo kaina EUR be PVM</t>
  </si>
  <si>
    <t>Bendra XIV pirkimo dalies pasiūlymo kaina EUR su PVM**</t>
  </si>
  <si>
    <t>Stacionarus padidinto našumo kompiuteris</t>
  </si>
  <si>
    <t xml:space="preserve">*    Minimalus prekių kiekis 1 (vienas) vienetas, maksimalus - 10 (dešimt) vienetų. </t>
  </si>
  <si>
    <t>XIV DALIS. STACIONARUS PADITINTO NAŠUMO KOMPIUTERIS</t>
  </si>
  <si>
    <t>XV DALIS. VIRTUALIOS UGNIASIENĖS PROGRAMINĖ ĮRANGA</t>
  </si>
  <si>
    <t>15.</t>
  </si>
  <si>
    <t>Virtualios ugniasienės programinė įranga</t>
  </si>
  <si>
    <t>XV pirkimo dalies pasiūlymo kaina EUR be PVM</t>
  </si>
  <si>
    <t>XVI DALIS. TARNYBINĖS STOTIES PROGRAMINĖ ĮRANGA I</t>
  </si>
  <si>
    <t>16.</t>
  </si>
  <si>
    <t>Tarnybinės stoties programinė įranga I</t>
  </si>
  <si>
    <t xml:space="preserve">*    Minimalus prekių kiekis 5 (penki) vienetai, maksimalus - 20 (dvidešimt) vienetų. </t>
  </si>
  <si>
    <t>XVI pirkimo dalies pasiūlymo kaina EUR be PVM</t>
  </si>
  <si>
    <t>Pildoma: "Prekės modelis, tipas, kodas", "Kilmės šalis, gamintojas",  "Mato vnt. kaina EUR be PVM"</t>
  </si>
  <si>
    <t>XVII DALIS. DARBO STOTIES PROGRAMINĖ ĮRANGA</t>
  </si>
  <si>
    <t>17.</t>
  </si>
  <si>
    <t>Darbo stoties programinė įranga</t>
  </si>
  <si>
    <t>XVII pirkimo dalies pasiūlymo kaina EUR be PVM</t>
  </si>
  <si>
    <t xml:space="preserve">*    Minimalus prekių kiekis 8 (aštuoni) vienetai, maksimalus - 50 (penkiasdešimt) vienetų. </t>
  </si>
  <si>
    <t>XVIII pirkimo dalies pasiūlymo kaina EUR be PVM</t>
  </si>
  <si>
    <t>18.</t>
  </si>
  <si>
    <t>XVIII DALIS. TAIKOMOJI PROGRAMINĖ ĮRANGA</t>
  </si>
  <si>
    <t xml:space="preserve">*    Minimalus prekių kiekis 8 (aštuoni) vienetai, maksimalus - 100 (šimtas) vienetų. </t>
  </si>
  <si>
    <t>Taikomoji programinė įranga</t>
  </si>
  <si>
    <t>19.</t>
  </si>
  <si>
    <t>XIX pirkimo dalies pasiūlymo kaina EUR be PVM</t>
  </si>
  <si>
    <t>XIX DALIS. PROGRAMINĖ ĮRANGA ATVAIZDŲ PAĖMIMUI IŠ TARNYBINIŲ STOČIŲ</t>
  </si>
  <si>
    <t>Programinė įranga atvaizdų paėmimui iš tarnybinių stočių</t>
  </si>
  <si>
    <t>XX DALIS. PROGRAMINĖ ĮRANGA, SKIRTA ANALIZUOTI KENKSMINGĄ PROGRAMINĘ ĮRANGĄ</t>
  </si>
  <si>
    <t>20.</t>
  </si>
  <si>
    <t xml:space="preserve">Programinė įranga, skirta analizuoti kenksmingą programinę įrangą </t>
  </si>
  <si>
    <t>XX pirkimo dalies pasiūlymo kaina EUR be PVM</t>
  </si>
  <si>
    <t>XXI DALIS. PROGRAMINĖ ĮRANGA MOBILIŲ ĮRENGINIŲ DUOMENŲ ANALIZEI</t>
  </si>
  <si>
    <t>21.</t>
  </si>
  <si>
    <t>Programinė įranga mobilių įrenginių analizei</t>
  </si>
  <si>
    <t>XXI pirkimo dalies pasiūlymo kaina EUR be PVM</t>
  </si>
  <si>
    <t>XXII DALIS. PROGRAMINĖ ĮRANGA DUOMENŲ ANALIZEI</t>
  </si>
  <si>
    <t>Programinė įranga duomenų analizei</t>
  </si>
  <si>
    <t>XXII pirkimo dalies pasiūlymo kaina EUR be PVM</t>
  </si>
  <si>
    <t xml:space="preserve">XXIII DALIS. VIRTUALIZAVIMO PLATFORMOS PROGRAMINĖ ĮRANGA </t>
  </si>
  <si>
    <t>XXIII pirkimo dalies pasiūlymo kaina EUR be PVM</t>
  </si>
  <si>
    <t>22.</t>
  </si>
  <si>
    <t>24.</t>
  </si>
  <si>
    <t>XXIV pirkimo dalies pasiūlymo kaina EUR be PVM</t>
  </si>
  <si>
    <t xml:space="preserve">XXIV DALIS. TARNYBINĖS STOTIES PROGRAMINĖ ĮRANGA II </t>
  </si>
  <si>
    <t>25.</t>
  </si>
  <si>
    <t>XXV DALIS. PROGRAMINĖ ĮRANGA SINA MANAGEMENT ARBA LYGIAVERTĖ</t>
  </si>
  <si>
    <t>Programinė įranga SINA Management arba lygiavertė</t>
  </si>
  <si>
    <t>XXV pirkimo dalies pasiūlymo kaina EUR be PVM</t>
  </si>
  <si>
    <t xml:space="preserve">*    Minimalus prekių kiekis 1 (vienas) vienetas, maksimalus - 1 (vienas) vienetas. </t>
  </si>
  <si>
    <t>XXVI DALIS. ANTIVIRUSINĖS PROGRAMINĖS ĮRANGOS PAKETAS</t>
  </si>
  <si>
    <t>Antivirusinės programinės įrangos paketas</t>
  </si>
  <si>
    <t xml:space="preserve">*    Minimalus prekių kiekis 5 (penki) vienetai, maksimalus - 50 (penkiasdešimt) vienetų. </t>
  </si>
  <si>
    <t>26.</t>
  </si>
  <si>
    <t>XXVI pirkimo dalies pasiūlymo kaina EUR be PVM</t>
  </si>
  <si>
    <t>XXVII DALIS. PROGRAMINĖ ĮRANGA NR.1</t>
  </si>
  <si>
    <t>27.</t>
  </si>
  <si>
    <t>Programinė įranga Nr.1</t>
  </si>
  <si>
    <t>XXVII pirkimo dalies pasiūlymo kaina EUR be PVM</t>
  </si>
  <si>
    <t xml:space="preserve">*    Minimalus prekių kiekis 36 (trisdešimt šeši) vienetai, maksimalus - 80 (aštuoniasdešimt) vienetų. </t>
  </si>
  <si>
    <t xml:space="preserve">*    Minimalus prekių kiekis prekėms nurodytoms 13.1 punkte 2 (du) vienetai, maksimalus - 4 (keturi) vienetai. </t>
  </si>
  <si>
    <t xml:space="preserve">Minimalus prekių kiekis prekėms nurodytoms 13.2 punkte 34 (trisdešimt keturi) vienetai, maksimalus - 246 (du šimtai keturiasdešimt šeši) vienetai. </t>
  </si>
  <si>
    <t>Kartu su pasiūlymu pateikiami šie dokumentai:</t>
  </si>
  <si>
    <t xml:space="preserve">Eil. Nr. </t>
  </si>
  <si>
    <t>Pateiktų dokumentų pavadinimas</t>
  </si>
  <si>
    <t>Dokumento puslapių skaičius</t>
  </si>
  <si>
    <t>Tiekėjas kartu su pasiūlymu pateikia:</t>
  </si>
  <si>
    <t>Pateikto dokumento pavadinimas (rekomenduojama pavadinime vartoti žodį „Konfidencialu")</t>
  </si>
  <si>
    <r>
      <rPr>
        <b/>
        <sz val="12"/>
        <color indexed="8"/>
        <rFont val="Times New Roman"/>
        <family val="1"/>
        <charset val="186"/>
      </rPr>
      <t xml:space="preserve">Pastaba. </t>
    </r>
    <r>
      <rPr>
        <sz val="12"/>
        <color indexed="8"/>
        <rFont val="Times New Roman"/>
        <family val="1"/>
        <charset val="186"/>
      </rPr>
      <t>Tiekėjui nenurodžius, kokia informacija yra konfidenciali, laikoma, kad konfidencialios informacijos pasiūlyme nėra.</t>
    </r>
  </si>
  <si>
    <t>(Tiekėjo arba jo įgalioto asmens pareigų pavadinimas)</t>
  </si>
  <si>
    <t>(parašas)</t>
  </si>
  <si>
    <t>(Vardas ir pavardė)</t>
  </si>
  <si>
    <t>1) gamintojo autorizacijos formą (ang. Manufacturer Authorization Form), adresuotą perkančiąjai organizacijai (taikoma 2-3,7-8, 10-12 ir 14-tai pirkimo dalims);</t>
  </si>
  <si>
    <t>2) gamintojo užtikrinimas, kad nėra paskelbęs žinios apie siūlomo įrenginio gamybos arba tobulinimo nutraukimą (pvz., angl. end of life time ar Discontinued) (taikoma 1-25 ir 27-tai pirkimo dalims);</t>
  </si>
  <si>
    <r>
      <t xml:space="preserve">3) gamintojo deklaracijos kopiją dėl prekių atitikties Europos Sąjungos RoHS (angl. „Restriction of Hazardous Substances“) direktyvų (2002/95/EC (RoHS 1), 2011/65/EU (RoHS 2), 2015/863 (RoHS 2 amendment)), draudžiančių gamyboje naudoti  aplinkai ir žmogaus sveikatai pavojingas medžiagas (pvz., gyvsidabrį, kadmį, šviną, šešiavalentį chromą, o taip pat antipirenus), reikalavimams </t>
    </r>
    <r>
      <rPr>
        <i/>
        <sz val="12"/>
        <rFont val="Times New Roman"/>
        <family val="1"/>
        <charset val="186"/>
      </rPr>
      <t>(taikoma 3,6,7,10 ir 11-tai pirkimo dalims).</t>
    </r>
  </si>
  <si>
    <r>
      <t xml:space="preserve">4) dokumentą, kuriuo patvirtinama, kad kompiuteriai, spausdintuvai atitinka keliamus minimalius aplinkos apsaugos kriterijus, patvirtintus Lietuvos Respublikos aplinkos ministro 2011 m. birželio 28 d. įsakymu Nr. DI-501 „Dėl produktų, kurių viešiesiems pirkimams taikytini aplinkos apsaugos kriterijai, sąrašų, aplinkos apsaugos kriterijų ir aplinkos apsaugos kriterijų, kuriuos perkančiosios organizacijos turi taikyti pirkdamos prekes, paslaugas ar darbus, taikymo tvarkos aprašo patvirtinimo“ (2017 m. sausio 18 d. įsakymu Nr. D1-60 redakcija) </t>
    </r>
    <r>
      <rPr>
        <i/>
        <sz val="12"/>
        <rFont val="Times New Roman"/>
        <family val="1"/>
        <charset val="186"/>
      </rPr>
      <t xml:space="preserve">(taikoma 1, 4, 9 ir 14-tai pirkimo dalims); </t>
    </r>
  </si>
  <si>
    <t>5) kitus techninės specifikacijos reikalavimams atitiktį patvirtinančius dokumentus nurodytus pirkimo dokumentuose arba nuorodas;</t>
  </si>
  <si>
    <t>6) kitus pirkimo dokumentuose nurodytus dokumentus.</t>
  </si>
  <si>
    <t>6.Tais atvejais, kai pagal galiojančius teisės aktus tiekėjui nereikia mokėti PVM, jis nurodo priežastis, dėl kurių PVM nemoka:</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</si>
  <si>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</si>
  <si>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r>
      <rPr>
        <b/>
        <sz val="12"/>
        <color indexed="8"/>
        <rFont val="Times New Roman"/>
        <family val="1"/>
        <charset val="186"/>
      </rPr>
      <t xml:space="preserve">Tiekėjas patvirtina, </t>
    </r>
    <r>
      <rPr>
        <sz val="12"/>
        <color indexed="8"/>
        <rFont val="Times New Roman"/>
        <family val="1"/>
        <charset val="186"/>
      </rPr>
      <t xml:space="preserve"> kad susipažinęs ir sutinka su perkančiosios organizacijos pateiktomis sutarties sąlygomis (pirkimo sąlygų 4 priedas), kurios bus perkeltos į pirkimo sutartį be esminių pakeitimų, bei užtikrina, kad prekės atitiks techninėje specifikacijoje (pirkimo sąlygų 2 priedas) nustatytus reikalavimus.</t>
    </r>
  </si>
  <si>
    <t>Ūkio subjektai (įskaitant kvazisubtiekėjus - fiziniai asmenys, kuriuos ketinama įdarbinti pirkimo laimėjimo atveju), kurių pajėgumais tiekėjas remiasi, kad atitiktų keliamus kvalifikacijos reikalavimus:</t>
  </si>
  <si>
    <t>Pavadinimas</t>
  </si>
  <si>
    <t>Kodas, adresas</t>
  </si>
  <si>
    <t>Perduodami įsipareigojimai</t>
  </si>
  <si>
    <t>Perduodamų įsipareigojimų dalis nuo visos pirkimo sutarties (Eur arba %)</t>
  </si>
  <si>
    <t>Kval. Reikalavimo Nr.</t>
  </si>
  <si>
    <t>Subtiekėjams / subteikėjams / subrangovams numatomos perduoti veiklos (privaloma nurodyti) ir šių ūkio subjektų pavadinimai (jei žinomi):</t>
  </si>
  <si>
    <t>Perduodama veikla</t>
  </si>
  <si>
    <t>Perduodamos veiklos dalis nuo visos pirkimo sutarties (Eur arba %)</t>
  </si>
  <si>
    <r>
      <rPr>
        <b/>
        <sz val="12"/>
        <color indexed="8"/>
        <rFont val="Times New Roman"/>
        <family val="1"/>
        <charset val="186"/>
      </rPr>
      <t>Ši  pasiūlyme  nurodyta informacija konfidenciali</t>
    </r>
    <r>
      <rPr>
        <sz val="12"/>
        <color indexed="8"/>
        <rFont val="Times New Roman"/>
        <family val="1"/>
        <charset val="186"/>
      </rPr>
      <t xml:space="preserve"> </t>
    </r>
    <r>
      <rPr>
        <i/>
        <sz val="12"/>
        <color indexed="8"/>
        <rFont val="Times New Roman"/>
        <family val="1"/>
        <charset val="186"/>
      </rPr>
      <t>/perkančioji organizacija šios informacijos negali atskleisti tretiesiems asmenims/:</t>
    </r>
  </si>
  <si>
    <t>Pirkimo sąlygų 3 priedas</t>
  </si>
  <si>
    <t>Kriptografinių raktų įkrovimo/įkrovimo šifravimo įrenginys</t>
  </si>
  <si>
    <t xml:space="preserve"> Kriptografinių raktų įkrovimo/įkrovimo šifravimo įrenginys(pagal pirkimo sąlygų 2 priedo "Techninė specifikacija" 13 pirkimo dalies 2 punktą)</t>
  </si>
  <si>
    <t>Kriptografinių raktų įkrovimo/įkrovimo šifravimo įrenginys(pagal pirkimo sąlygų 2 priedo "Techninė specifikacija" 13 pirkimo dalies 2 punktą)</t>
  </si>
  <si>
    <t>Tarnybinės stoties programinė įranga II</t>
  </si>
  <si>
    <t>Bendra I pirkimo dalies pasiūlymo kaina EUR su PVM</t>
  </si>
  <si>
    <t>Bendra II pirkimo dalies pasiūlymo kaina Eur su PVM</t>
  </si>
  <si>
    <t>Bendra III pirkimo dalies pasiūlymo kaina EUR su PVM</t>
  </si>
  <si>
    <t>Bendra IV pirkimo dalies pasiūlymo kaina EUR su PVM</t>
  </si>
  <si>
    <t>Bendra V pirkimo dalies pasiūlymo kaina EUR su PVM</t>
  </si>
  <si>
    <t>Bendra VI pirkimo dalies pasiūlymo kaina EUR su PVM</t>
  </si>
  <si>
    <t>Bendra VII pirkimo dalies pasiūlymo kaina EUR su PVM</t>
  </si>
  <si>
    <t>Bendra VIII pirkimo dalies pasiūlymo kaina EUR su PVM</t>
  </si>
  <si>
    <t>Bendra IX pirkimo dalies pasiūlymo kaina EUR su PVM</t>
  </si>
  <si>
    <t>Bendra X pirkimo dalies pasiūlymo kaina EUR su PVM</t>
  </si>
  <si>
    <t>Bendra XI pirkimo dalies pasiūlymo kaina EUR su PVM</t>
  </si>
  <si>
    <t>Bendra XII pirkimo dalies pasiūlymo kaina EUR su PVM</t>
  </si>
  <si>
    <t>Bendra XIII pirkimo dalies pasiūlymo kaina EUR su PVM</t>
  </si>
  <si>
    <t>Bendra XV pirkimo dalies pasiūlymo kaina EUR su PVM</t>
  </si>
  <si>
    <t>Bendra XVI pirkimo dalies pasiūlymo kaina EUR su PVM</t>
  </si>
  <si>
    <t>Bendra XVII pirkimo dalies pasiūlymo kaina EUR su PVM</t>
  </si>
  <si>
    <t>Bendra XVIII pirkimo dalies pasiūlymo kaina EUR su PVM</t>
  </si>
  <si>
    <t>Bendra XIX pirkimo dalies pasiūlymo kaina EUR su PVM</t>
  </si>
  <si>
    <t>Bendra XX pirkimo dalies pasiūlymo kaina EUR su PVM</t>
  </si>
  <si>
    <t>Bendra XXI pirkimo dalies pasiūlymo kaina EUR su PVM</t>
  </si>
  <si>
    <t>Bendra XXII pirkimo dalies pasiūlymo kaina EUR su PVM</t>
  </si>
  <si>
    <t>Bendra XXIII pirkimo dalies pasiūlymo kaina EUR su PVM</t>
  </si>
  <si>
    <t>Bendra XXIV pirkimo dalies pasiūlymo kaina EUR su PVM</t>
  </si>
  <si>
    <t>Bendra XXV pirkimo dalies pasiūlymo kaina EUR su PVM</t>
  </si>
  <si>
    <t>Bendra XXVI pirkimo dalies pasiūlymo kaina EUR su PVM</t>
  </si>
  <si>
    <t>Bendra XXVII pirkimo dalies pasiūlymo kaina EUR su PVM</t>
  </si>
  <si>
    <t>WhiteBit, UAB</t>
  </si>
  <si>
    <r>
      <rPr>
        <b/>
        <u/>
        <sz val="12"/>
        <color theme="1"/>
        <rFont val="Times New Roman"/>
        <family val="1"/>
      </rPr>
      <t xml:space="preserve">2022-09-23 </t>
    </r>
    <r>
      <rPr>
        <b/>
        <sz val="12"/>
        <color theme="1"/>
        <rFont val="Times New Roman"/>
        <family val="1"/>
        <charset val="186"/>
      </rPr>
      <t>Nr.</t>
    </r>
    <r>
      <rPr>
        <b/>
        <u/>
        <sz val="12"/>
        <color theme="1"/>
        <rFont val="Times New Roman"/>
        <family val="1"/>
      </rPr>
      <t>617504</t>
    </r>
  </si>
  <si>
    <t>Vilnius</t>
  </si>
  <si>
    <t>Šeimyniškių g. 19, Vilnius</t>
  </si>
  <si>
    <t>LT100010957917</t>
  </si>
  <si>
    <t>LT937300010151915708, "Swedbank", AB, 73000</t>
  </si>
  <si>
    <t>Įgaliojimas T. Kirvelaitis</t>
  </si>
  <si>
    <t>Techninė specifikacija</t>
  </si>
  <si>
    <t>VMware vSphere 7 Standard, programinės įrangos licencija, kodas VS7-STD-C.</t>
  </si>
  <si>
    <t>VMware_MAF_EOS</t>
  </si>
  <si>
    <t>Check Point gamintojo patvirtinimas</t>
  </si>
  <si>
    <t>Siūlomos Check Point irangos komplektacija</t>
  </si>
  <si>
    <t>EBVPD</t>
  </si>
  <si>
    <t>Programinės įrangos kilmės šalis Jungtinės Amerikos Valstijos. Gamintojas VMware.</t>
  </si>
  <si>
    <t xml:space="preserve">Pardavimų direktorius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</si>
</sst>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0.00\ &quot;€&quot;;[Red]\-#,##0.00\ &quot;€&quot;"/>
    <numFmt numFmtId="164" formatCode="0.00;[Red]0.00"/>
  </numFmts>
  <fonts count="28"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sz val="11"/>
      <color theme="1"/>
      <name val="Times New Roman"/>
      <family val="1"/>
      <charset val="186"/>
    </font>
    <font>
      <sz val="11"/>
      <color indexed="8"/>
      <name val="Calibri"/>
      <family val="2"/>
    </font>
    <font>
      <b/>
      <sz val="11"/>
      <color theme="1"/>
      <name val="Calibri"/>
      <family val="2"/>
      <charset val="186"/>
      <scheme val="minor"/>
    </font>
    <font>
      <sz val="10"/>
      <color indexed="8"/>
      <name val="Times New Roman"/>
      <family val="1"/>
      <charset val="186"/>
    </font>
    <font>
      <sz val="12"/>
      <color indexed="8"/>
      <name val="Times New Roman"/>
      <family val="1"/>
      <charset val="186"/>
    </font>
    <font>
      <i/>
      <sz val="12"/>
      <color indexed="8"/>
      <name val="Times New Roman"/>
      <family val="1"/>
      <charset val="186"/>
    </font>
    <font>
      <sz val="12"/>
      <name val="Times New Roman"/>
      <family val="1"/>
      <charset val="186"/>
    </font>
    <font>
      <b/>
      <sz val="12"/>
      <color rgb="FFFF0000"/>
      <name val="Times New Roman"/>
      <family val="1"/>
      <charset val="186"/>
    </font>
    <font>
      <b/>
      <sz val="11"/>
      <color rgb="FFFF0000"/>
      <name val="Calibri"/>
      <family val="2"/>
      <charset val="186"/>
      <scheme val="minor"/>
    </font>
    <font>
      <sz val="12"/>
      <color rgb="FFFF0000"/>
      <name val="Times New Roman"/>
      <family val="1"/>
      <charset val="186"/>
    </font>
    <font>
      <b/>
      <sz val="12"/>
      <name val="Times New Roman"/>
      <family val="1"/>
      <charset val="186"/>
    </font>
    <font>
      <i/>
      <sz val="12"/>
      <color theme="1"/>
      <name val="Times New Roman"/>
      <family val="1"/>
      <charset val="186"/>
    </font>
    <font>
      <sz val="12"/>
      <color theme="1"/>
      <name val="Times New Roman"/>
      <family val="1"/>
    </font>
    <font>
      <b/>
      <sz val="11"/>
      <color rgb="FFFF0000"/>
      <name val="Times New Roman"/>
      <family val="1"/>
      <charset val="186"/>
    </font>
    <font>
      <sz val="12"/>
      <color rgb="FFFF0000"/>
      <name val="Calibri"/>
      <family val="2"/>
      <charset val="186"/>
      <scheme val="minor"/>
    </font>
    <font>
      <i/>
      <sz val="11"/>
      <color indexed="8"/>
      <name val="Times New Roman"/>
      <family val="1"/>
      <charset val="186"/>
    </font>
    <font>
      <sz val="11"/>
      <color indexed="8"/>
      <name val="Times New Roman"/>
      <family val="1"/>
      <charset val="186"/>
    </font>
    <font>
      <i/>
      <sz val="12"/>
      <color rgb="FFFF0000"/>
      <name val="Times New Roman"/>
      <family val="1"/>
      <charset val="186"/>
    </font>
    <font>
      <b/>
      <u/>
      <sz val="12"/>
      <name val="Times New Roman"/>
      <family val="1"/>
      <charset val="186"/>
    </font>
    <font>
      <u/>
      <sz val="12"/>
      <color rgb="FFFF0000"/>
      <name val="Times New Roman"/>
      <family val="1"/>
      <charset val="186"/>
    </font>
    <font>
      <i/>
      <sz val="12"/>
      <name val="Times New Roman"/>
      <family val="1"/>
      <charset val="186"/>
    </font>
    <font>
      <b/>
      <sz val="12"/>
      <color indexed="8"/>
      <name val="Times New Roman"/>
      <family val="1"/>
      <charset val="186"/>
    </font>
    <font>
      <i/>
      <sz val="10"/>
      <color indexed="8"/>
      <name val="Times New Roman"/>
      <family val="1"/>
      <charset val="186"/>
    </font>
    <font>
      <b/>
      <u/>
      <sz val="12"/>
      <color theme="1"/>
      <name val="Times New Roman"/>
      <family val="1"/>
    </font>
    <font>
      <b/>
      <sz val="12"/>
      <color theme="1"/>
      <name val="Times New Roman"/>
      <family val="1"/>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s>
  <cellStyleXfs count="2">
    <xf numFmtId="0" fontId="0" fillId="0" borderId="0"/>
    <xf numFmtId="0" fontId="4" fillId="0" borderId="0"/>
  </cellStyleXfs>
  <cellXfs count="212">
    <xf numFmtId="0" fontId="0" fillId="0" borderId="0" xfId="0"/>
    <xf numFmtId="0" fontId="1" fillId="0" borderId="0" xfId="0" applyFont="1"/>
    <xf numFmtId="0" fontId="3" fillId="0" borderId="0" xfId="0" applyFont="1" applyAlignment="1">
      <alignment horizontal="center" vertical="center" wrapText="1"/>
    </xf>
    <xf numFmtId="0" fontId="1" fillId="0" borderId="1" xfId="0" applyFont="1" applyBorder="1" applyAlignment="1">
      <alignment horizontal="center" vertical="center"/>
    </xf>
    <xf numFmtId="49" fontId="1" fillId="0" borderId="1" xfId="0" applyNumberFormat="1" applyFont="1" applyBorder="1" applyAlignment="1">
      <alignment horizontal="center" vertical="center"/>
    </xf>
    <xf numFmtId="0" fontId="1" fillId="0" borderId="0" xfId="0" applyFont="1" applyAlignment="1">
      <alignment horizontal="center"/>
    </xf>
    <xf numFmtId="0" fontId="1" fillId="2" borderId="0" xfId="0" applyFont="1" applyFill="1"/>
    <xf numFmtId="0" fontId="13" fillId="0" borderId="1" xfId="0" applyFont="1" applyBorder="1" applyAlignment="1">
      <alignment horizontal="center" vertical="center" wrapText="1"/>
    </xf>
    <xf numFmtId="0" fontId="2" fillId="0" borderId="1" xfId="0" applyFont="1" applyBorder="1" applyAlignment="1">
      <alignment horizontal="center" vertical="center" wrapText="1"/>
    </xf>
    <xf numFmtId="164" fontId="3" fillId="0" borderId="0" xfId="0" applyNumberFormat="1" applyFont="1" applyAlignment="1">
      <alignment horizontal="center" vertical="center" wrapText="1"/>
    </xf>
    <xf numFmtId="0" fontId="16" fillId="0" borderId="0" xfId="0" applyFont="1" applyAlignment="1">
      <alignment horizontal="center" vertical="center" wrapText="1"/>
    </xf>
    <xf numFmtId="164" fontId="16" fillId="0" borderId="0" xfId="0" applyNumberFormat="1" applyFont="1" applyAlignment="1">
      <alignment horizontal="center" vertical="center" wrapText="1"/>
    </xf>
    <xf numFmtId="8" fontId="3" fillId="0" borderId="0" xfId="0" applyNumberFormat="1" applyFont="1" applyAlignment="1">
      <alignment horizontal="center" vertical="center" wrapText="1"/>
    </xf>
    <xf numFmtId="8" fontId="3" fillId="0" borderId="0" xfId="0" applyNumberFormat="1" applyFont="1" applyAlignment="1">
      <alignment vertical="center" wrapText="1"/>
    </xf>
    <xf numFmtId="164" fontId="1" fillId="0" borderId="1" xfId="0" applyNumberFormat="1" applyFont="1" applyBorder="1" applyAlignment="1">
      <alignment horizontal="right" vertical="center" wrapText="1"/>
    </xf>
    <xf numFmtId="2" fontId="1" fillId="2" borderId="1" xfId="0" applyNumberFormat="1" applyFont="1" applyFill="1" applyBorder="1" applyAlignment="1">
      <alignment horizontal="right" vertical="center"/>
    </xf>
    <xf numFmtId="2" fontId="13" fillId="2" borderId="1" xfId="0" applyNumberFormat="1" applyFont="1" applyFill="1" applyBorder="1" applyAlignment="1">
      <alignment horizontal="right" vertical="center"/>
    </xf>
    <xf numFmtId="2" fontId="2" fillId="2" borderId="1" xfId="0" applyNumberFormat="1" applyFont="1" applyFill="1" applyBorder="1" applyAlignment="1">
      <alignment horizontal="right" vertical="center"/>
    </xf>
    <xf numFmtId="0" fontId="7" fillId="2" borderId="5" xfId="1" applyFont="1" applyFill="1" applyBorder="1" applyAlignment="1">
      <alignment horizontal="left" vertical="center" wrapText="1"/>
    </xf>
    <xf numFmtId="0" fontId="6" fillId="2" borderId="5" xfId="1" applyFont="1" applyFill="1" applyBorder="1" applyAlignment="1" applyProtection="1">
      <alignment vertical="center" wrapText="1"/>
      <protection locked="0"/>
    </xf>
    <xf numFmtId="0" fontId="6" fillId="2" borderId="3" xfId="1" applyFont="1" applyFill="1" applyBorder="1" applyAlignment="1" applyProtection="1">
      <alignment vertical="center" wrapText="1"/>
      <protection locked="0"/>
    </xf>
    <xf numFmtId="0" fontId="7" fillId="2" borderId="8" xfId="1" applyFont="1" applyFill="1" applyBorder="1"/>
    <xf numFmtId="0" fontId="12" fillId="0" borderId="0" xfId="0" applyFont="1"/>
    <xf numFmtId="0" fontId="7" fillId="2" borderId="0" xfId="1" applyFont="1" applyFill="1"/>
    <xf numFmtId="0" fontId="2" fillId="0" borderId="1" xfId="0" applyFont="1" applyBorder="1" applyAlignment="1">
      <alignment vertical="center" wrapText="1"/>
    </xf>
    <xf numFmtId="0" fontId="15" fillId="0" borderId="1" xfId="0" applyFont="1" applyBorder="1" applyAlignment="1">
      <alignment horizontal="right"/>
    </xf>
    <xf numFmtId="49" fontId="1" fillId="0" borderId="1" xfId="0" applyNumberFormat="1" applyFont="1" applyBorder="1" applyAlignment="1">
      <alignment horizontal="left" vertical="center" wrapText="1"/>
    </xf>
    <xf numFmtId="0" fontId="15" fillId="0" borderId="1" xfId="0" applyFont="1" applyBorder="1" applyAlignment="1">
      <alignment horizontal="right" vertical="center"/>
    </xf>
    <xf numFmtId="49" fontId="1" fillId="0" borderId="1" xfId="0" applyNumberFormat="1" applyFont="1" applyBorder="1" applyAlignment="1">
      <alignment horizontal="left" wrapText="1"/>
    </xf>
    <xf numFmtId="49" fontId="1" fillId="0" borderId="1" xfId="0" applyNumberFormat="1" applyFont="1" applyBorder="1" applyAlignment="1">
      <alignment horizontal="center"/>
    </xf>
    <xf numFmtId="0" fontId="1" fillId="0" borderId="1" xfId="0" applyFont="1" applyBorder="1"/>
    <xf numFmtId="0" fontId="1" fillId="0" borderId="1" xfId="0" applyFont="1" applyBorder="1" applyAlignment="1">
      <alignment horizontal="center"/>
    </xf>
    <xf numFmtId="164" fontId="1" fillId="0" borderId="1" xfId="0" applyNumberFormat="1" applyFont="1" applyBorder="1" applyAlignment="1">
      <alignment horizontal="right" wrapText="1"/>
    </xf>
    <xf numFmtId="2" fontId="1" fillId="2" borderId="1" xfId="0" applyNumberFormat="1" applyFont="1" applyFill="1" applyBorder="1" applyAlignment="1">
      <alignment horizontal="right"/>
    </xf>
    <xf numFmtId="49" fontId="1" fillId="0" borderId="1" xfId="0" applyNumberFormat="1" applyFont="1" applyBorder="1" applyAlignment="1">
      <alignment horizontal="center" wrapText="1"/>
    </xf>
    <xf numFmtId="0" fontId="1" fillId="0" borderId="1" xfId="0" applyFont="1" applyBorder="1" applyAlignment="1">
      <alignment wrapText="1"/>
    </xf>
    <xf numFmtId="0" fontId="1" fillId="0" borderId="1" xfId="0" applyFont="1" applyBorder="1" applyAlignment="1">
      <alignment horizontal="center" wrapText="1"/>
    </xf>
    <xf numFmtId="0" fontId="15" fillId="0" borderId="1" xfId="0" applyFont="1" applyBorder="1" applyAlignment="1">
      <alignment horizontal="right" wrapText="1"/>
    </xf>
    <xf numFmtId="2" fontId="1" fillId="2" borderId="1" xfId="0" applyNumberFormat="1" applyFont="1" applyFill="1" applyBorder="1" applyAlignment="1">
      <alignment horizontal="right" wrapText="1"/>
    </xf>
    <xf numFmtId="49" fontId="1" fillId="0" borderId="1" xfId="0" applyNumberFormat="1" applyFont="1" applyBorder="1" applyAlignment="1">
      <alignment horizontal="left"/>
    </xf>
    <xf numFmtId="0" fontId="1" fillId="0" borderId="1" xfId="0" applyFont="1" applyBorder="1" applyAlignment="1">
      <alignment vertical="center"/>
    </xf>
    <xf numFmtId="0" fontId="13"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9" fillId="2" borderId="1" xfId="0" applyFont="1" applyFill="1" applyBorder="1" applyAlignment="1">
      <alignment horizontal="right" vertical="center" wrapText="1"/>
    </xf>
    <xf numFmtId="0" fontId="13" fillId="2" borderId="1" xfId="0" applyFont="1" applyFill="1" applyBorder="1" applyAlignment="1">
      <alignment horizontal="right" vertical="center" wrapText="1"/>
    </xf>
    <xf numFmtId="164" fontId="1" fillId="2" borderId="1" xfId="0" applyNumberFormat="1" applyFont="1" applyFill="1" applyBorder="1" applyAlignment="1">
      <alignment horizontal="right" vertical="center" wrapText="1"/>
    </xf>
    <xf numFmtId="49" fontId="1" fillId="2" borderId="1" xfId="0" applyNumberFormat="1" applyFont="1" applyFill="1" applyBorder="1" applyAlignment="1">
      <alignment horizontal="right" vertical="center"/>
    </xf>
    <xf numFmtId="0" fontId="1" fillId="2" borderId="1" xfId="0" applyFont="1" applyFill="1" applyBorder="1" applyAlignment="1">
      <alignment horizontal="right" vertical="center"/>
    </xf>
    <xf numFmtId="0" fontId="15" fillId="2" borderId="1" xfId="0" applyFont="1" applyFill="1" applyBorder="1" applyAlignment="1">
      <alignment horizontal="right" vertical="center"/>
    </xf>
    <xf numFmtId="0" fontId="7" fillId="2" borderId="1" xfId="1" applyFont="1" applyFill="1" applyBorder="1" applyAlignment="1">
      <alignment horizontal="center" vertical="center" wrapText="1"/>
    </xf>
    <xf numFmtId="0" fontId="7" fillId="2" borderId="1" xfId="0" applyFont="1" applyFill="1" applyBorder="1" applyAlignment="1" applyProtection="1">
      <alignment horizontal="center" vertical="center" wrapText="1"/>
      <protection locked="0"/>
    </xf>
    <xf numFmtId="0" fontId="7" fillId="2" borderId="0" xfId="1" applyFont="1" applyFill="1" applyAlignment="1">
      <alignment horizontal="left" vertical="center" wrapText="1"/>
    </xf>
    <xf numFmtId="0" fontId="7" fillId="2" borderId="0" xfId="1" applyFont="1" applyFill="1" applyAlignment="1">
      <alignment horizontal="center"/>
    </xf>
    <xf numFmtId="0" fontId="7" fillId="2" borderId="0" xfId="1" applyFont="1" applyFill="1" applyAlignment="1">
      <alignment vertical="top"/>
    </xf>
    <xf numFmtId="0" fontId="7" fillId="2" borderId="8" xfId="1" applyFont="1" applyFill="1" applyBorder="1" applyAlignment="1">
      <alignment vertical="top"/>
    </xf>
    <xf numFmtId="0" fontId="7" fillId="2" borderId="0" xfId="0" applyFont="1" applyFill="1" applyAlignment="1" applyProtection="1">
      <alignment horizontal="center" vertical="center" wrapText="1"/>
      <protection locked="0"/>
    </xf>
    <xf numFmtId="0" fontId="7" fillId="2" borderId="11" xfId="1" applyFont="1" applyFill="1" applyBorder="1"/>
    <xf numFmtId="0" fontId="9" fillId="2" borderId="1" xfId="0" applyFont="1" applyFill="1" applyBorder="1" applyAlignment="1">
      <alignment horizontal="left" vertical="top" wrapText="1"/>
    </xf>
    <xf numFmtId="49" fontId="1" fillId="2" borderId="1" xfId="0" applyNumberFormat="1" applyFont="1" applyFill="1" applyBorder="1" applyAlignment="1">
      <alignment horizontal="left" vertical="top" wrapText="1"/>
    </xf>
    <xf numFmtId="0" fontId="6" fillId="2" borderId="5" xfId="1" applyFont="1" applyFill="1" applyBorder="1" applyAlignment="1" applyProtection="1">
      <alignment horizontal="center" vertical="center" wrapText="1"/>
      <protection locked="0"/>
    </xf>
    <xf numFmtId="0" fontId="6" fillId="2" borderId="7" xfId="1" applyFont="1" applyFill="1" applyBorder="1" applyAlignment="1" applyProtection="1">
      <alignment vertical="center" wrapText="1"/>
      <protection locked="0"/>
    </xf>
    <xf numFmtId="0" fontId="6" fillId="2" borderId="3" xfId="1" applyFont="1" applyFill="1" applyBorder="1" applyAlignment="1" applyProtection="1">
      <alignment horizontal="center" vertical="center" wrapText="1"/>
      <protection locked="0"/>
    </xf>
    <xf numFmtId="0" fontId="6" fillId="2" borderId="4" xfId="1" applyFont="1" applyFill="1" applyBorder="1" applyAlignment="1" applyProtection="1">
      <alignment horizontal="center" vertical="center" wrapText="1"/>
      <protection locked="0"/>
    </xf>
    <xf numFmtId="0" fontId="6" fillId="2" borderId="6" xfId="1"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0" fontId="7" fillId="2" borderId="5" xfId="1" applyFont="1" applyFill="1" applyBorder="1" applyAlignment="1">
      <alignment horizontal="center"/>
    </xf>
    <xf numFmtId="0" fontId="1" fillId="2" borderId="1" xfId="0" applyFont="1" applyFill="1" applyBorder="1" applyAlignment="1">
      <alignment vertical="top"/>
    </xf>
    <xf numFmtId="0" fontId="7" fillId="2" borderId="2" xfId="1" applyFont="1" applyFill="1" applyBorder="1" applyAlignment="1">
      <alignment horizontal="center" vertical="center" wrapText="1"/>
    </xf>
    <xf numFmtId="0" fontId="7" fillId="2" borderId="1" xfId="1" applyFont="1" applyFill="1" applyBorder="1" applyAlignment="1">
      <alignment vertical="center" wrapText="1"/>
    </xf>
    <xf numFmtId="0" fontId="1" fillId="2" borderId="1" xfId="0" applyFont="1" applyFill="1" applyBorder="1" applyAlignment="1">
      <alignment horizontal="center"/>
    </xf>
    <xf numFmtId="2" fontId="1" fillId="0" borderId="1" xfId="0" applyNumberFormat="1" applyFont="1" applyBorder="1" applyAlignment="1">
      <alignment horizontal="right" vertical="center"/>
    </xf>
    <xf numFmtId="2" fontId="13" fillId="0" borderId="1" xfId="0" applyNumberFormat="1" applyFont="1" applyBorder="1" applyAlignment="1">
      <alignment horizontal="right" vertical="center"/>
    </xf>
    <xf numFmtId="2" fontId="2" fillId="0" borderId="1" xfId="0" applyNumberFormat="1" applyFont="1" applyBorder="1" applyAlignment="1">
      <alignment horizontal="right" vertical="center"/>
    </xf>
    <xf numFmtId="0" fontId="1" fillId="0" borderId="1" xfId="0" applyFont="1" applyBorder="1" applyAlignment="1">
      <alignment vertical="center" wrapText="1"/>
    </xf>
    <xf numFmtId="4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2" borderId="2" xfId="0" applyFont="1" applyFill="1" applyBorder="1" applyAlignment="1">
      <alignment horizontal="center"/>
    </xf>
    <xf numFmtId="0" fontId="1" fillId="2" borderId="3" xfId="0" applyFont="1" applyFill="1" applyBorder="1" applyAlignment="1">
      <alignment horizontal="center"/>
    </xf>
    <xf numFmtId="0" fontId="7" fillId="2" borderId="4" xfId="1" applyFont="1" applyFill="1" applyBorder="1" applyAlignment="1">
      <alignment horizontal="center"/>
    </xf>
    <xf numFmtId="0" fontId="7" fillId="2" borderId="9" xfId="1" applyFont="1" applyFill="1" applyBorder="1" applyAlignment="1">
      <alignment horizontal="center"/>
    </xf>
    <xf numFmtId="0" fontId="1" fillId="2" borderId="5" xfId="0" applyFont="1" applyFill="1" applyBorder="1" applyAlignment="1">
      <alignment horizontal="center"/>
    </xf>
    <xf numFmtId="0" fontId="1" fillId="0" borderId="2" xfId="0" applyFont="1" applyBorder="1" applyAlignment="1">
      <alignment horizontal="center"/>
    </xf>
    <xf numFmtId="0" fontId="1" fillId="0" borderId="5" xfId="0" applyFont="1" applyBorder="1" applyAlignment="1">
      <alignment horizontal="center"/>
    </xf>
    <xf numFmtId="0" fontId="1" fillId="0" borderId="3" xfId="0" applyFont="1" applyBorder="1" applyAlignment="1">
      <alignment horizontal="center"/>
    </xf>
    <xf numFmtId="0" fontId="1" fillId="2" borderId="2" xfId="0" applyFont="1" applyFill="1" applyBorder="1" applyAlignment="1">
      <alignment horizontal="center" vertical="top"/>
    </xf>
    <xf numFmtId="0" fontId="1" fillId="2" borderId="3" xfId="0" applyFont="1" applyFill="1" applyBorder="1" applyAlignment="1">
      <alignment horizontal="center" vertical="top"/>
    </xf>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13" fillId="2" borderId="1" xfId="0" applyFont="1" applyFill="1" applyBorder="1" applyAlignment="1">
      <alignment horizontal="right" vertical="center"/>
    </xf>
    <xf numFmtId="0" fontId="13" fillId="2" borderId="0" xfId="0" applyFont="1" applyFill="1" applyAlignment="1">
      <alignment vertical="center"/>
    </xf>
    <xf numFmtId="0" fontId="2" fillId="0" borderId="0" xfId="0" applyFont="1" applyAlignment="1">
      <alignment horizontal="left"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5" xfId="0" applyFont="1" applyBorder="1" applyAlignment="1">
      <alignment horizontal="center" wrapText="1"/>
    </xf>
    <xf numFmtId="0" fontId="2" fillId="2" borderId="0" xfId="0" applyFont="1" applyFill="1" applyAlignment="1">
      <alignment horizontal="left" wrapText="1"/>
    </xf>
    <xf numFmtId="0" fontId="7" fillId="2" borderId="0" xfId="1" applyFont="1" applyFill="1" applyAlignment="1">
      <alignment horizontal="center" vertical="center" wrapText="1"/>
    </xf>
    <xf numFmtId="0" fontId="7" fillId="2" borderId="1" xfId="1" applyFont="1" applyFill="1" applyBorder="1" applyAlignment="1">
      <alignment horizontal="center" vertical="center" wrapText="1"/>
    </xf>
    <xf numFmtId="0" fontId="7" fillId="2" borderId="2" xfId="0" applyFont="1" applyFill="1" applyBorder="1" applyAlignment="1" applyProtection="1">
      <alignment horizontal="left" vertical="center" wrapText="1"/>
      <protection locked="0"/>
    </xf>
    <xf numFmtId="0" fontId="7" fillId="2" borderId="5" xfId="0" applyFont="1" applyFill="1" applyBorder="1" applyAlignment="1" applyProtection="1">
      <alignment horizontal="left" vertical="center" wrapText="1"/>
      <protection locked="0"/>
    </xf>
    <xf numFmtId="0" fontId="7" fillId="2" borderId="3" xfId="0" applyFont="1" applyFill="1" applyBorder="1" applyAlignment="1" applyProtection="1">
      <alignment horizontal="left" vertical="center" wrapText="1"/>
      <protection locked="0"/>
    </xf>
    <xf numFmtId="0" fontId="7" fillId="2" borderId="2" xfId="0" applyFont="1" applyFill="1" applyBorder="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6" xfId="1" applyFont="1" applyFill="1" applyBorder="1" applyAlignment="1">
      <alignment horizontal="center" vertical="center" wrapText="1"/>
    </xf>
    <xf numFmtId="0" fontId="7" fillId="2" borderId="2" xfId="1" applyFont="1" applyFill="1" applyBorder="1" applyAlignment="1">
      <alignment horizontal="center"/>
    </xf>
    <xf numFmtId="0" fontId="7" fillId="2" borderId="5" xfId="1" applyFont="1" applyFill="1" applyBorder="1" applyAlignment="1">
      <alignment horizontal="center"/>
    </xf>
    <xf numFmtId="0" fontId="7" fillId="2" borderId="3" xfId="1" applyFont="1" applyFill="1" applyBorder="1" applyAlignment="1">
      <alignment horizontal="center"/>
    </xf>
    <xf numFmtId="0" fontId="1" fillId="0" borderId="6" xfId="0" applyFont="1" applyBorder="1" applyAlignment="1">
      <alignment horizontal="center" vertical="top"/>
    </xf>
    <xf numFmtId="0" fontId="25" fillId="2" borderId="0" xfId="1" applyFont="1" applyFill="1" applyAlignment="1">
      <alignment horizontal="left" vertical="center" wrapText="1"/>
    </xf>
    <xf numFmtId="0" fontId="7" fillId="2" borderId="0" xfId="1" applyFont="1" applyFill="1" applyAlignment="1">
      <alignment horizontal="left" vertical="center" wrapText="1"/>
    </xf>
    <xf numFmtId="0" fontId="7" fillId="2" borderId="0" xfId="1" applyFont="1" applyFill="1" applyAlignment="1">
      <alignment horizontal="left" wrapText="1"/>
    </xf>
    <xf numFmtId="0" fontId="9" fillId="2" borderId="2" xfId="1" applyFont="1" applyFill="1" applyBorder="1" applyAlignment="1">
      <alignment horizontal="left" vertical="top" wrapText="1"/>
    </xf>
    <xf numFmtId="0" fontId="9" fillId="2" borderId="5" xfId="1" applyFont="1" applyFill="1" applyBorder="1" applyAlignment="1">
      <alignment horizontal="left" vertical="top" wrapText="1"/>
    </xf>
    <xf numFmtId="0" fontId="9" fillId="2" borderId="3" xfId="1" applyFont="1" applyFill="1" applyBorder="1" applyAlignment="1">
      <alignment horizontal="left" vertical="top" wrapText="1"/>
    </xf>
    <xf numFmtId="0" fontId="21" fillId="2" borderId="0" xfId="1" applyFont="1" applyFill="1" applyAlignment="1">
      <alignment horizontal="left" wrapText="1"/>
    </xf>
    <xf numFmtId="0" fontId="22" fillId="2" borderId="0" xfId="1" applyFont="1" applyFill="1" applyAlignment="1">
      <alignment horizontal="left" wrapText="1"/>
    </xf>
    <xf numFmtId="0" fontId="24" fillId="2" borderId="2" xfId="1" applyFont="1" applyFill="1" applyBorder="1" applyAlignment="1">
      <alignment horizontal="center" vertical="center" wrapText="1"/>
    </xf>
    <xf numFmtId="0" fontId="24" fillId="2" borderId="5" xfId="1" applyFont="1" applyFill="1" applyBorder="1" applyAlignment="1">
      <alignment horizontal="center" vertical="center" wrapText="1"/>
    </xf>
    <xf numFmtId="0" fontId="24" fillId="2" borderId="3"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1" fillId="2" borderId="2" xfId="0" applyFont="1" applyFill="1" applyBorder="1" applyAlignment="1" applyProtection="1">
      <alignment horizontal="left" vertical="center" wrapText="1"/>
      <protection locked="0"/>
    </xf>
    <xf numFmtId="0" fontId="1" fillId="2" borderId="5" xfId="0" applyFont="1" applyFill="1" applyBorder="1" applyAlignment="1" applyProtection="1">
      <alignment horizontal="left" vertical="center" wrapText="1"/>
      <protection locked="0"/>
    </xf>
    <xf numFmtId="0" fontId="1" fillId="2" borderId="3" xfId="0" applyFont="1" applyFill="1" applyBorder="1" applyAlignment="1" applyProtection="1">
      <alignment horizontal="left" vertical="center" wrapText="1"/>
      <protection locked="0"/>
    </xf>
    <xf numFmtId="0" fontId="9" fillId="2" borderId="2" xfId="0" applyFont="1" applyFill="1" applyBorder="1" applyAlignment="1" applyProtection="1">
      <alignment horizontal="left" vertical="center" wrapText="1"/>
      <protection locked="0"/>
    </xf>
    <xf numFmtId="0" fontId="9" fillId="2" borderId="5" xfId="0" applyFont="1" applyFill="1" applyBorder="1" applyAlignment="1" applyProtection="1">
      <alignment horizontal="left" vertical="center" wrapText="1"/>
      <protection locked="0"/>
    </xf>
    <xf numFmtId="0" fontId="9" fillId="2" borderId="3" xfId="0" applyFont="1" applyFill="1" applyBorder="1" applyAlignment="1" applyProtection="1">
      <alignment horizontal="left" vertical="center" wrapText="1"/>
      <protection locked="0"/>
    </xf>
    <xf numFmtId="0" fontId="9" fillId="2" borderId="2" xfId="1" applyFont="1" applyFill="1" applyBorder="1" applyAlignment="1">
      <alignment horizontal="left" wrapText="1"/>
    </xf>
    <xf numFmtId="0" fontId="9" fillId="2" borderId="5" xfId="1" applyFont="1" applyFill="1" applyBorder="1" applyAlignment="1">
      <alignment horizontal="left" wrapText="1"/>
    </xf>
    <xf numFmtId="0" fontId="9" fillId="2" borderId="3" xfId="1" applyFont="1" applyFill="1" applyBorder="1" applyAlignment="1">
      <alignment horizontal="left" wrapText="1"/>
    </xf>
    <xf numFmtId="0" fontId="9" fillId="2" borderId="6" xfId="1" applyFont="1" applyFill="1" applyBorder="1" applyAlignment="1">
      <alignment vertical="center" wrapText="1"/>
    </xf>
    <xf numFmtId="49" fontId="1" fillId="0" borderId="2" xfId="0" applyNumberFormat="1" applyFont="1" applyBorder="1" applyAlignment="1">
      <alignment horizontal="right" vertical="center"/>
    </xf>
    <xf numFmtId="49" fontId="1" fillId="0" borderId="5" xfId="0" applyNumberFormat="1" applyFont="1" applyBorder="1" applyAlignment="1">
      <alignment horizontal="right" vertical="center"/>
    </xf>
    <xf numFmtId="49" fontId="1" fillId="0" borderId="3" xfId="0" applyNumberFormat="1" applyFont="1" applyBorder="1" applyAlignment="1">
      <alignment horizontal="right" vertical="center"/>
    </xf>
    <xf numFmtId="0" fontId="13" fillId="2" borderId="2" xfId="1" applyFont="1" applyFill="1" applyBorder="1" applyAlignment="1">
      <alignment horizontal="left" vertical="center" wrapText="1"/>
    </xf>
    <xf numFmtId="0" fontId="13" fillId="2" borderId="5" xfId="1" applyFont="1" applyFill="1" applyBorder="1" applyAlignment="1">
      <alignment horizontal="left" vertical="center" wrapText="1"/>
    </xf>
    <xf numFmtId="0" fontId="13" fillId="2" borderId="3" xfId="1" applyFont="1" applyFill="1" applyBorder="1" applyAlignment="1">
      <alignment horizontal="left" vertical="center" wrapText="1"/>
    </xf>
    <xf numFmtId="0" fontId="20" fillId="2" borderId="2" xfId="1" applyFont="1" applyFill="1" applyBorder="1" applyAlignment="1">
      <alignment horizontal="left" vertical="center" wrapText="1"/>
    </xf>
    <xf numFmtId="0" fontId="20" fillId="2" borderId="5" xfId="1" applyFont="1" applyFill="1" applyBorder="1" applyAlignment="1">
      <alignment horizontal="left" vertical="center" wrapText="1"/>
    </xf>
    <xf numFmtId="0" fontId="20" fillId="2" borderId="3" xfId="1" applyFont="1" applyFill="1" applyBorder="1" applyAlignment="1">
      <alignment horizontal="left" vertical="center" wrapText="1"/>
    </xf>
    <xf numFmtId="49" fontId="1" fillId="2" borderId="2" xfId="0" applyNumberFormat="1" applyFont="1" applyFill="1" applyBorder="1" applyAlignment="1">
      <alignment horizontal="right" vertical="center"/>
    </xf>
    <xf numFmtId="49" fontId="1" fillId="2" borderId="5" xfId="0" applyNumberFormat="1" applyFont="1" applyFill="1" applyBorder="1" applyAlignment="1">
      <alignment horizontal="right" vertical="center"/>
    </xf>
    <xf numFmtId="49" fontId="1" fillId="2" borderId="3" xfId="0" applyNumberFormat="1" applyFont="1" applyFill="1" applyBorder="1" applyAlignment="1">
      <alignment horizontal="right" vertical="center"/>
    </xf>
    <xf numFmtId="0" fontId="13" fillId="2" borderId="2"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0" borderId="2" xfId="1" applyFont="1" applyBorder="1" applyAlignment="1">
      <alignment horizontal="left" vertical="center" wrapText="1"/>
    </xf>
    <xf numFmtId="0" fontId="13" fillId="0" borderId="5" xfId="1" applyFont="1" applyBorder="1" applyAlignment="1">
      <alignment horizontal="left" vertical="center" wrapText="1"/>
    </xf>
    <xf numFmtId="0" fontId="13" fillId="0" borderId="3" xfId="1" applyFont="1" applyBorder="1" applyAlignment="1">
      <alignment horizontal="left" vertical="center" wrapText="1"/>
    </xf>
    <xf numFmtId="0" fontId="20" fillId="0" borderId="2" xfId="1" applyFont="1" applyBorder="1" applyAlignment="1">
      <alignment horizontal="left" vertical="center" wrapText="1"/>
    </xf>
    <xf numFmtId="0" fontId="20" fillId="0" borderId="5" xfId="1" applyFont="1" applyBorder="1" applyAlignment="1">
      <alignment horizontal="left" vertical="center" wrapText="1"/>
    </xf>
    <xf numFmtId="0" fontId="20" fillId="0" borderId="3" xfId="1" applyFont="1" applyBorder="1" applyAlignment="1">
      <alignment horizontal="left" vertical="center" wrapText="1"/>
    </xf>
    <xf numFmtId="0" fontId="13" fillId="0" borderId="1" xfId="0" applyFont="1" applyBorder="1" applyAlignment="1">
      <alignment horizontal="right" vertical="center"/>
    </xf>
    <xf numFmtId="0" fontId="10" fillId="0" borderId="0" xfId="0" applyFont="1" applyAlignment="1">
      <alignment horizontal="center" wrapText="1"/>
    </xf>
    <xf numFmtId="0" fontId="11" fillId="0" borderId="0" xfId="0" applyFont="1" applyAlignment="1">
      <alignment horizontal="center" wrapText="1"/>
    </xf>
    <xf numFmtId="0" fontId="7" fillId="3" borderId="2" xfId="1" applyFont="1" applyFill="1" applyBorder="1" applyAlignment="1">
      <alignment horizontal="left" vertical="center" wrapText="1"/>
    </xf>
    <xf numFmtId="0" fontId="7" fillId="3" borderId="5" xfId="1" applyFont="1" applyFill="1" applyBorder="1" applyAlignment="1">
      <alignment horizontal="left" vertical="center" wrapText="1"/>
    </xf>
    <xf numFmtId="0" fontId="7" fillId="3" borderId="3" xfId="1" applyFont="1" applyFill="1" applyBorder="1" applyAlignment="1">
      <alignment horizontal="left" vertical="center" wrapText="1"/>
    </xf>
    <xf numFmtId="0" fontId="9" fillId="2" borderId="0" xfId="1" applyFont="1" applyFill="1"/>
    <xf numFmtId="0" fontId="9" fillId="2" borderId="8" xfId="1" applyFont="1" applyFill="1" applyBorder="1"/>
    <xf numFmtId="0" fontId="18" fillId="2" borderId="2" xfId="1" applyFont="1" applyFill="1" applyBorder="1" applyAlignment="1">
      <alignment horizontal="center" vertical="top" wrapText="1"/>
    </xf>
    <xf numFmtId="0" fontId="19" fillId="2" borderId="5" xfId="1" applyFont="1" applyFill="1" applyBorder="1" applyAlignment="1">
      <alignment horizontal="center" vertical="top" wrapText="1"/>
    </xf>
    <xf numFmtId="0" fontId="19" fillId="2" borderId="3" xfId="1" applyFont="1" applyFill="1" applyBorder="1" applyAlignment="1">
      <alignment horizontal="center" vertical="top" wrapText="1"/>
    </xf>
    <xf numFmtId="0" fontId="1" fillId="3" borderId="2" xfId="0" applyFont="1" applyFill="1" applyBorder="1" applyAlignment="1">
      <alignment horizontal="center"/>
    </xf>
    <xf numFmtId="0" fontId="1" fillId="3" borderId="5" xfId="0" applyFont="1" applyFill="1" applyBorder="1" applyAlignment="1">
      <alignment horizontal="center"/>
    </xf>
    <xf numFmtId="0" fontId="1" fillId="3" borderId="3" xfId="0" applyFont="1" applyFill="1" applyBorder="1" applyAlignment="1">
      <alignment horizontal="center"/>
    </xf>
    <xf numFmtId="0" fontId="9" fillId="2" borderId="0" xfId="0" applyFont="1" applyFill="1" applyAlignment="1">
      <alignment horizontal="center" vertical="top" wrapText="1"/>
    </xf>
    <xf numFmtId="0" fontId="1" fillId="2" borderId="6" xfId="0" applyFont="1" applyFill="1" applyBorder="1" applyAlignment="1">
      <alignment horizontal="center" vertical="top"/>
    </xf>
    <xf numFmtId="0" fontId="0" fillId="2" borderId="6" xfId="0" applyFill="1" applyBorder="1" applyAlignment="1">
      <alignment horizontal="center" vertical="top"/>
    </xf>
    <xf numFmtId="0" fontId="0" fillId="2" borderId="7" xfId="0" applyFill="1" applyBorder="1" applyAlignment="1">
      <alignment horizontal="center" vertical="top"/>
    </xf>
    <xf numFmtId="0" fontId="2" fillId="2" borderId="0" xfId="0" applyFont="1" applyFill="1" applyAlignment="1">
      <alignment horizontal="left" vertical="center" wrapText="1"/>
    </xf>
    <xf numFmtId="0" fontId="5" fillId="2" borderId="0" xfId="0" applyFont="1" applyFill="1" applyAlignment="1">
      <alignment horizontal="left" vertical="center" wrapText="1"/>
    </xf>
    <xf numFmtId="0" fontId="5" fillId="2" borderId="8" xfId="0" applyFont="1" applyFill="1" applyBorder="1" applyAlignment="1">
      <alignment horizontal="left" vertical="center" wrapText="1"/>
    </xf>
    <xf numFmtId="0" fontId="1" fillId="2" borderId="4" xfId="0" applyFont="1" applyFill="1" applyBorder="1" applyAlignment="1">
      <alignment horizontal="left" vertical="center" wrapText="1"/>
    </xf>
    <xf numFmtId="0" fontId="0" fillId="2" borderId="4" xfId="0" applyFill="1" applyBorder="1" applyAlignment="1">
      <alignment horizontal="left" vertical="center" wrapText="1"/>
    </xf>
    <xf numFmtId="0" fontId="0" fillId="2" borderId="9" xfId="0" applyFill="1" applyBorder="1" applyAlignment="1">
      <alignment horizontal="left" vertical="center" wrapText="1"/>
    </xf>
    <xf numFmtId="0" fontId="2" fillId="0" borderId="2" xfId="0" applyFont="1" applyBorder="1" applyAlignment="1">
      <alignment horizontal="center" vertical="top"/>
    </xf>
    <xf numFmtId="0" fontId="2" fillId="0" borderId="5" xfId="0" applyFont="1" applyBorder="1" applyAlignment="1">
      <alignment horizontal="center" vertical="top"/>
    </xf>
    <xf numFmtId="0" fontId="5" fillId="0" borderId="5" xfId="0" applyFont="1" applyBorder="1" applyAlignment="1">
      <alignment horizontal="center" vertical="top"/>
    </xf>
    <xf numFmtId="0" fontId="5" fillId="0" borderId="3" xfId="0" applyFont="1" applyBorder="1" applyAlignment="1">
      <alignment horizontal="center" vertical="top"/>
    </xf>
    <xf numFmtId="0" fontId="13" fillId="0" borderId="2" xfId="0" applyFont="1" applyBorder="1" applyAlignment="1">
      <alignment horizontal="center" vertical="top" wrapText="1"/>
    </xf>
    <xf numFmtId="0" fontId="13" fillId="0" borderId="5" xfId="0" applyFont="1" applyBorder="1" applyAlignment="1">
      <alignment horizontal="center" vertical="top" wrapText="1"/>
    </xf>
    <xf numFmtId="0" fontId="17" fillId="0" borderId="5" xfId="0" applyFont="1" applyBorder="1" applyAlignment="1">
      <alignment horizontal="center" vertical="top" wrapText="1"/>
    </xf>
    <xf numFmtId="0" fontId="17" fillId="0" borderId="3" xfId="0" applyFont="1" applyBorder="1" applyAlignment="1">
      <alignment horizontal="center" vertical="top" wrapText="1"/>
    </xf>
    <xf numFmtId="0" fontId="27" fillId="2" borderId="2" xfId="0" applyFont="1" applyFill="1" applyBorder="1" applyAlignment="1">
      <alignment horizontal="center" wrapText="1"/>
    </xf>
    <xf numFmtId="0" fontId="2" fillId="2" borderId="5" xfId="0" applyFont="1" applyFill="1" applyBorder="1" applyAlignment="1">
      <alignment horizontal="center" wrapText="1"/>
    </xf>
    <xf numFmtId="0" fontId="5" fillId="2" borderId="5" xfId="0" applyFont="1" applyFill="1" applyBorder="1" applyAlignment="1">
      <alignment horizontal="center" wrapText="1"/>
    </xf>
    <xf numFmtId="0" fontId="5" fillId="2" borderId="3" xfId="0" applyFont="1" applyFill="1" applyBorder="1" applyAlignment="1">
      <alignment horizontal="center" wrapText="1"/>
    </xf>
    <xf numFmtId="0" fontId="0" fillId="2" borderId="5" xfId="0" applyFill="1" applyBorder="1" applyAlignment="1">
      <alignment horizontal="center"/>
    </xf>
    <xf numFmtId="0" fontId="0" fillId="2" borderId="3" xfId="0" applyFill="1" applyBorder="1" applyAlignment="1">
      <alignment horizontal="center"/>
    </xf>
    <xf numFmtId="0" fontId="1" fillId="2" borderId="2" xfId="0" applyFont="1" applyFill="1" applyBorder="1" applyAlignment="1">
      <alignment horizontal="center" wrapText="1"/>
    </xf>
    <xf numFmtId="0" fontId="1" fillId="2" borderId="5" xfId="0" applyFont="1" applyFill="1" applyBorder="1" applyAlignment="1">
      <alignment horizontal="center" wrapText="1"/>
    </xf>
    <xf numFmtId="0" fontId="0" fillId="2" borderId="5" xfId="0" applyFill="1" applyBorder="1" applyAlignment="1">
      <alignment horizontal="center" wrapText="1"/>
    </xf>
    <xf numFmtId="0" fontId="0" fillId="2" borderId="3" xfId="0" applyFill="1" applyBorder="1" applyAlignment="1">
      <alignment horizontal="center" wrapText="1"/>
    </xf>
    <xf numFmtId="0" fontId="13" fillId="2" borderId="6" xfId="1" applyFont="1" applyFill="1" applyBorder="1" applyAlignment="1">
      <alignment horizontal="left" vertical="center" wrapText="1"/>
    </xf>
    <xf numFmtId="0" fontId="13" fillId="2" borderId="7" xfId="1" applyFont="1" applyFill="1" applyBorder="1" applyAlignment="1">
      <alignment horizontal="left" vertical="center" wrapText="1"/>
    </xf>
    <xf numFmtId="0" fontId="7" fillId="2" borderId="0" xfId="1" applyFont="1" applyFill="1" applyAlignment="1">
      <alignment horizontal="left" vertical="top" wrapText="1"/>
    </xf>
    <xf numFmtId="0" fontId="7" fillId="2" borderId="8" xfId="1" applyFont="1" applyFill="1" applyBorder="1" applyAlignment="1">
      <alignment horizontal="left" vertical="top" wrapText="1"/>
    </xf>
    <xf numFmtId="0" fontId="13" fillId="2" borderId="1" xfId="1" applyFont="1" applyFill="1" applyBorder="1" applyAlignment="1">
      <alignment horizontal="left" vertical="center" wrapText="1"/>
    </xf>
    <xf numFmtId="0" fontId="7" fillId="2" borderId="11" xfId="1" applyFont="1" applyFill="1" applyBorder="1" applyAlignment="1">
      <alignment vertical="top" wrapText="1"/>
    </xf>
    <xf numFmtId="0" fontId="7" fillId="2" borderId="0" xfId="1" applyFont="1" applyFill="1" applyAlignment="1">
      <alignment vertical="top" wrapText="1"/>
    </xf>
    <xf numFmtId="0" fontId="7" fillId="2" borderId="8" xfId="1" applyFont="1" applyFill="1" applyBorder="1" applyAlignment="1">
      <alignment vertical="top" wrapText="1"/>
    </xf>
    <xf numFmtId="0" fontId="7" fillId="2" borderId="0" xfId="1" applyFont="1" applyFill="1"/>
    <xf numFmtId="0" fontId="7" fillId="2" borderId="8" xfId="1" applyFont="1" applyFill="1" applyBorder="1"/>
    <xf numFmtId="0" fontId="20" fillId="2" borderId="10" xfId="1" applyFont="1" applyFill="1" applyBorder="1" applyAlignment="1">
      <alignment horizontal="left" vertical="center" wrapText="1"/>
    </xf>
    <xf numFmtId="0" fontId="20" fillId="2" borderId="4" xfId="1" applyFont="1" applyFill="1" applyBorder="1" applyAlignment="1">
      <alignment horizontal="left" vertical="center" wrapText="1"/>
    </xf>
    <xf numFmtId="0" fontId="20" fillId="2" borderId="9" xfId="1" applyFont="1" applyFill="1" applyBorder="1" applyAlignment="1">
      <alignment horizontal="left" vertical="center" wrapText="1"/>
    </xf>
    <xf numFmtId="0" fontId="13" fillId="2" borderId="0" xfId="0" applyFont="1" applyFill="1" applyAlignment="1">
      <alignment horizontal="left" vertical="center" wrapText="1"/>
    </xf>
  </cellXfs>
  <cellStyles count="2">
    <cellStyle name="Normal" xfId="0" builtinId="0"/>
    <cellStyle name="Paprastas_Lapas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38</xdr:row>
      <xdr:rowOff>0</xdr:rowOff>
    </xdr:from>
    <xdr:to>
      <xdr:col>6</xdr:col>
      <xdr:colOff>76200</xdr:colOff>
      <xdr:row>38</xdr:row>
      <xdr:rowOff>190500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4086225" y="2290762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38</xdr:row>
      <xdr:rowOff>0</xdr:rowOff>
    </xdr:from>
    <xdr:to>
      <xdr:col>6</xdr:col>
      <xdr:colOff>76200</xdr:colOff>
      <xdr:row>39</xdr:row>
      <xdr:rowOff>200025</xdr:rowOff>
    </xdr:to>
    <xdr:sp macro="" textlink="">
      <xdr:nvSpPr>
        <xdr:cNvPr id="3" name="Text Box 1">
          <a:extLst>
            <a:ext uri="{FF2B5EF4-FFF2-40B4-BE49-F238E27FC236}">
              <a16:creationId xmlns:a16="http://schemas.microsoft.com/office/drawing/2014/main" id="{00000000-0008-0000-0000-000003000000}"/>
            </a:ext>
          </a:extLst>
        </xdr:cNvPr>
        <xdr:cNvSpPr txBox="1">
          <a:spLocks noChangeArrowheads="1"/>
        </xdr:cNvSpPr>
      </xdr:nvSpPr>
      <xdr:spPr bwMode="auto">
        <a:xfrm>
          <a:off x="4086225" y="2290762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38</xdr:row>
      <xdr:rowOff>0</xdr:rowOff>
    </xdr:from>
    <xdr:to>
      <xdr:col>6</xdr:col>
      <xdr:colOff>76200</xdr:colOff>
      <xdr:row>39</xdr:row>
      <xdr:rowOff>200025</xdr:rowOff>
    </xdr:to>
    <xdr:sp macro="" textlink="">
      <xdr:nvSpPr>
        <xdr:cNvPr id="4" name="Text Box 1">
          <a:extLst>
            <a:ext uri="{FF2B5EF4-FFF2-40B4-BE49-F238E27FC236}">
              <a16:creationId xmlns:a16="http://schemas.microsoft.com/office/drawing/2014/main" id="{00000000-0008-0000-0000-000004000000}"/>
            </a:ext>
          </a:extLst>
        </xdr:cNvPr>
        <xdr:cNvSpPr txBox="1">
          <a:spLocks noChangeArrowheads="1"/>
        </xdr:cNvSpPr>
      </xdr:nvSpPr>
      <xdr:spPr bwMode="auto">
        <a:xfrm>
          <a:off x="4086225" y="2290762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38</xdr:row>
      <xdr:rowOff>0</xdr:rowOff>
    </xdr:from>
    <xdr:to>
      <xdr:col>4</xdr:col>
      <xdr:colOff>76200</xdr:colOff>
      <xdr:row>38</xdr:row>
      <xdr:rowOff>190500</xdr:rowOff>
    </xdr:to>
    <xdr:sp macro="" textlink="">
      <xdr:nvSpPr>
        <xdr:cNvPr id="5" name="Text Box 4">
          <a:extLst>
            <a:ext uri="{FF2B5EF4-FFF2-40B4-BE49-F238E27FC236}">
              <a16:creationId xmlns:a16="http://schemas.microsoft.com/office/drawing/2014/main" id="{00000000-0008-0000-0000-000005000000}"/>
            </a:ext>
          </a:extLst>
        </xdr:cNvPr>
        <xdr:cNvSpPr txBox="1">
          <a:spLocks noChangeArrowheads="1"/>
        </xdr:cNvSpPr>
      </xdr:nvSpPr>
      <xdr:spPr bwMode="auto">
        <a:xfrm>
          <a:off x="2962275" y="2290762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38</xdr:row>
      <xdr:rowOff>0</xdr:rowOff>
    </xdr:from>
    <xdr:to>
      <xdr:col>4</xdr:col>
      <xdr:colOff>76200</xdr:colOff>
      <xdr:row>39</xdr:row>
      <xdr:rowOff>200025</xdr:rowOff>
    </xdr:to>
    <xdr:sp macro="" textlink="">
      <xdr:nvSpPr>
        <xdr:cNvPr id="6" name="Text Box 1">
          <a:extLst>
            <a:ext uri="{FF2B5EF4-FFF2-40B4-BE49-F238E27FC236}">
              <a16:creationId xmlns:a16="http://schemas.microsoft.com/office/drawing/2014/main" id="{00000000-0008-0000-0000-000006000000}"/>
            </a:ext>
          </a:extLst>
        </xdr:cNvPr>
        <xdr:cNvSpPr txBox="1">
          <a:spLocks noChangeArrowheads="1"/>
        </xdr:cNvSpPr>
      </xdr:nvSpPr>
      <xdr:spPr bwMode="auto">
        <a:xfrm>
          <a:off x="2962275" y="2290762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38</xdr:row>
      <xdr:rowOff>0</xdr:rowOff>
    </xdr:from>
    <xdr:to>
      <xdr:col>4</xdr:col>
      <xdr:colOff>76200</xdr:colOff>
      <xdr:row>39</xdr:row>
      <xdr:rowOff>200025</xdr:rowOff>
    </xdr:to>
    <xdr:sp macro="" textlink="">
      <xdr:nvSpPr>
        <xdr:cNvPr id="7" name="Text Box 1">
          <a:extLst>
            <a:ext uri="{FF2B5EF4-FFF2-40B4-BE49-F238E27FC236}">
              <a16:creationId xmlns:a16="http://schemas.microsoft.com/office/drawing/2014/main" id="{00000000-0008-0000-0000-000007000000}"/>
            </a:ext>
          </a:extLst>
        </xdr:cNvPr>
        <xdr:cNvSpPr txBox="1">
          <a:spLocks noChangeArrowheads="1"/>
        </xdr:cNvSpPr>
      </xdr:nvSpPr>
      <xdr:spPr bwMode="auto">
        <a:xfrm>
          <a:off x="2962275" y="2290762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38</xdr:row>
      <xdr:rowOff>0</xdr:rowOff>
    </xdr:from>
    <xdr:to>
      <xdr:col>6</xdr:col>
      <xdr:colOff>76200</xdr:colOff>
      <xdr:row>38</xdr:row>
      <xdr:rowOff>190500</xdr:rowOff>
    </xdr:to>
    <xdr:sp macro="" textlink="">
      <xdr:nvSpPr>
        <xdr:cNvPr id="8" name="Text Box 1">
          <a:extLst>
            <a:ext uri="{FF2B5EF4-FFF2-40B4-BE49-F238E27FC236}">
              <a16:creationId xmlns:a16="http://schemas.microsoft.com/office/drawing/2014/main" id="{00000000-0008-0000-0000-000008000000}"/>
            </a:ext>
          </a:extLst>
        </xdr:cNvPr>
        <xdr:cNvSpPr txBox="1">
          <a:spLocks noChangeArrowheads="1"/>
        </xdr:cNvSpPr>
      </xdr:nvSpPr>
      <xdr:spPr bwMode="auto">
        <a:xfrm>
          <a:off x="4086225" y="2290762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6</xdr:col>
      <xdr:colOff>0</xdr:colOff>
      <xdr:row>40</xdr:row>
      <xdr:rowOff>0</xdr:rowOff>
    </xdr:from>
    <xdr:ext cx="76200" cy="190500"/>
    <xdr:sp macro="" textlink="">
      <xdr:nvSpPr>
        <xdr:cNvPr id="9" name="Text Box 1">
          <a:extLst>
            <a:ext uri="{FF2B5EF4-FFF2-40B4-BE49-F238E27FC236}">
              <a16:creationId xmlns:a16="http://schemas.microsoft.com/office/drawing/2014/main" id="{00000000-0008-0000-0000-000009000000}"/>
            </a:ext>
          </a:extLst>
        </xdr:cNvPr>
        <xdr:cNvSpPr txBox="1">
          <a:spLocks noChangeArrowheads="1"/>
        </xdr:cNvSpPr>
      </xdr:nvSpPr>
      <xdr:spPr bwMode="auto">
        <a:xfrm>
          <a:off x="5305425" y="74904600"/>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0</xdr:colOff>
      <xdr:row>40</xdr:row>
      <xdr:rowOff>0</xdr:rowOff>
    </xdr:from>
    <xdr:ext cx="76200" cy="409575"/>
    <xdr:sp macro="" textlink="">
      <xdr:nvSpPr>
        <xdr:cNvPr id="10" name="Text Box 1">
          <a:extLst>
            <a:ext uri="{FF2B5EF4-FFF2-40B4-BE49-F238E27FC236}">
              <a16:creationId xmlns:a16="http://schemas.microsoft.com/office/drawing/2014/main" id="{00000000-0008-0000-0000-00000A000000}"/>
            </a:ext>
          </a:extLst>
        </xdr:cNvPr>
        <xdr:cNvSpPr txBox="1">
          <a:spLocks noChangeArrowheads="1"/>
        </xdr:cNvSpPr>
      </xdr:nvSpPr>
      <xdr:spPr bwMode="auto">
        <a:xfrm>
          <a:off x="5305425" y="74904600"/>
          <a:ext cx="762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40</xdr:row>
      <xdr:rowOff>0</xdr:rowOff>
    </xdr:from>
    <xdr:ext cx="76200" cy="409575"/>
    <xdr:sp macro="" textlink="">
      <xdr:nvSpPr>
        <xdr:cNvPr id="11" name="Text Box 1">
          <a:extLst>
            <a:ext uri="{FF2B5EF4-FFF2-40B4-BE49-F238E27FC236}">
              <a16:creationId xmlns:a16="http://schemas.microsoft.com/office/drawing/2014/main" id="{00000000-0008-0000-0000-00000B000000}"/>
            </a:ext>
          </a:extLst>
        </xdr:cNvPr>
        <xdr:cNvSpPr txBox="1">
          <a:spLocks noChangeArrowheads="1"/>
        </xdr:cNvSpPr>
      </xdr:nvSpPr>
      <xdr:spPr bwMode="auto">
        <a:xfrm>
          <a:off x="5305425" y="74904600"/>
          <a:ext cx="762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76200" cy="190500"/>
    <xdr:sp macro="" textlink="">
      <xdr:nvSpPr>
        <xdr:cNvPr id="12" name="Text Box 4">
          <a:extLst>
            <a:ext uri="{FF2B5EF4-FFF2-40B4-BE49-F238E27FC236}">
              <a16:creationId xmlns:a16="http://schemas.microsoft.com/office/drawing/2014/main" id="{00000000-0008-0000-0000-00000C000000}"/>
            </a:ext>
          </a:extLst>
        </xdr:cNvPr>
        <xdr:cNvSpPr txBox="1">
          <a:spLocks noChangeArrowheads="1"/>
        </xdr:cNvSpPr>
      </xdr:nvSpPr>
      <xdr:spPr bwMode="auto">
        <a:xfrm>
          <a:off x="3629025" y="74904600"/>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0</xdr:rowOff>
    </xdr:from>
    <xdr:ext cx="76200" cy="409575"/>
    <xdr:sp macro="" textlink="">
      <xdr:nvSpPr>
        <xdr:cNvPr id="13" name="Text Box 1">
          <a:extLst>
            <a:ext uri="{FF2B5EF4-FFF2-40B4-BE49-F238E27FC236}">
              <a16:creationId xmlns:a16="http://schemas.microsoft.com/office/drawing/2014/main" id="{00000000-0008-0000-0000-00000D000000}"/>
            </a:ext>
          </a:extLst>
        </xdr:cNvPr>
        <xdr:cNvSpPr txBox="1">
          <a:spLocks noChangeArrowheads="1"/>
        </xdr:cNvSpPr>
      </xdr:nvSpPr>
      <xdr:spPr bwMode="auto">
        <a:xfrm>
          <a:off x="3629025" y="74904600"/>
          <a:ext cx="762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40</xdr:row>
      <xdr:rowOff>0</xdr:rowOff>
    </xdr:from>
    <xdr:ext cx="76200" cy="409575"/>
    <xdr:sp macro="" textlink="">
      <xdr:nvSpPr>
        <xdr:cNvPr id="14" name="Text Box 1">
          <a:extLst>
            <a:ext uri="{FF2B5EF4-FFF2-40B4-BE49-F238E27FC236}">
              <a16:creationId xmlns:a16="http://schemas.microsoft.com/office/drawing/2014/main" id="{00000000-0008-0000-0000-00000E000000}"/>
            </a:ext>
          </a:extLst>
        </xdr:cNvPr>
        <xdr:cNvSpPr txBox="1">
          <a:spLocks noChangeArrowheads="1"/>
        </xdr:cNvSpPr>
      </xdr:nvSpPr>
      <xdr:spPr bwMode="auto">
        <a:xfrm>
          <a:off x="3629025" y="74904600"/>
          <a:ext cx="762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40</xdr:row>
      <xdr:rowOff>0</xdr:rowOff>
    </xdr:from>
    <xdr:ext cx="76200" cy="190500"/>
    <xdr:sp macro="" textlink="">
      <xdr:nvSpPr>
        <xdr:cNvPr id="15" name="Text Box 1">
          <a:extLst>
            <a:ext uri="{FF2B5EF4-FFF2-40B4-BE49-F238E27FC236}">
              <a16:creationId xmlns:a16="http://schemas.microsoft.com/office/drawing/2014/main" id="{00000000-0008-0000-0000-00000F000000}"/>
            </a:ext>
          </a:extLst>
        </xdr:cNvPr>
        <xdr:cNvSpPr txBox="1">
          <a:spLocks noChangeArrowheads="1"/>
        </xdr:cNvSpPr>
      </xdr:nvSpPr>
      <xdr:spPr bwMode="auto">
        <a:xfrm>
          <a:off x="5305425" y="74904600"/>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4</xdr:col>
      <xdr:colOff>0</xdr:colOff>
      <xdr:row>295</xdr:row>
      <xdr:rowOff>0</xdr:rowOff>
    </xdr:from>
    <xdr:to>
      <xdr:col>4</xdr:col>
      <xdr:colOff>76200</xdr:colOff>
      <xdr:row>295</xdr:row>
      <xdr:rowOff>190500</xdr:rowOff>
    </xdr:to>
    <xdr:sp macro="" textlink="">
      <xdr:nvSpPr>
        <xdr:cNvPr id="23" name="Text Box 1">
          <a:extLst>
            <a:ext uri="{FF2B5EF4-FFF2-40B4-BE49-F238E27FC236}">
              <a16:creationId xmlns:a16="http://schemas.microsoft.com/office/drawing/2014/main" id="{00000000-0008-0000-0000-000017000000}"/>
            </a:ext>
          </a:extLst>
        </xdr:cNvPr>
        <xdr:cNvSpPr txBox="1">
          <a:spLocks noChangeArrowheads="1"/>
        </xdr:cNvSpPr>
      </xdr:nvSpPr>
      <xdr:spPr bwMode="auto">
        <a:xfrm>
          <a:off x="4781550" y="196500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295</xdr:row>
      <xdr:rowOff>0</xdr:rowOff>
    </xdr:from>
    <xdr:to>
      <xdr:col>4</xdr:col>
      <xdr:colOff>76200</xdr:colOff>
      <xdr:row>297</xdr:row>
      <xdr:rowOff>9525</xdr:rowOff>
    </xdr:to>
    <xdr:sp macro="" textlink="">
      <xdr:nvSpPr>
        <xdr:cNvPr id="24" name="Text Box 1">
          <a:extLst>
            <a:ext uri="{FF2B5EF4-FFF2-40B4-BE49-F238E27FC236}">
              <a16:creationId xmlns:a16="http://schemas.microsoft.com/office/drawing/2014/main" id="{00000000-0008-0000-0000-000018000000}"/>
            </a:ext>
          </a:extLst>
        </xdr:cNvPr>
        <xdr:cNvSpPr txBox="1">
          <a:spLocks noChangeArrowheads="1"/>
        </xdr:cNvSpPr>
      </xdr:nvSpPr>
      <xdr:spPr bwMode="auto">
        <a:xfrm>
          <a:off x="4781550" y="19650075"/>
          <a:ext cx="762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295</xdr:row>
      <xdr:rowOff>0</xdr:rowOff>
    </xdr:from>
    <xdr:to>
      <xdr:col>4</xdr:col>
      <xdr:colOff>76200</xdr:colOff>
      <xdr:row>297</xdr:row>
      <xdr:rowOff>9525</xdr:rowOff>
    </xdr:to>
    <xdr:sp macro="" textlink="">
      <xdr:nvSpPr>
        <xdr:cNvPr id="25" name="Text Box 1">
          <a:extLst>
            <a:ext uri="{FF2B5EF4-FFF2-40B4-BE49-F238E27FC236}">
              <a16:creationId xmlns:a16="http://schemas.microsoft.com/office/drawing/2014/main" id="{00000000-0008-0000-0000-000019000000}"/>
            </a:ext>
          </a:extLst>
        </xdr:cNvPr>
        <xdr:cNvSpPr txBox="1">
          <a:spLocks noChangeArrowheads="1"/>
        </xdr:cNvSpPr>
      </xdr:nvSpPr>
      <xdr:spPr bwMode="auto">
        <a:xfrm>
          <a:off x="4781550" y="19650075"/>
          <a:ext cx="762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295</xdr:row>
      <xdr:rowOff>0</xdr:rowOff>
    </xdr:from>
    <xdr:to>
      <xdr:col>2</xdr:col>
      <xdr:colOff>76200</xdr:colOff>
      <xdr:row>295</xdr:row>
      <xdr:rowOff>190500</xdr:rowOff>
    </xdr:to>
    <xdr:sp macro="" textlink="">
      <xdr:nvSpPr>
        <xdr:cNvPr id="26" name="Text Box 4">
          <a:extLst>
            <a:ext uri="{FF2B5EF4-FFF2-40B4-BE49-F238E27FC236}">
              <a16:creationId xmlns:a16="http://schemas.microsoft.com/office/drawing/2014/main" id="{00000000-0008-0000-0000-00001A000000}"/>
            </a:ext>
          </a:extLst>
        </xdr:cNvPr>
        <xdr:cNvSpPr txBox="1">
          <a:spLocks noChangeArrowheads="1"/>
        </xdr:cNvSpPr>
      </xdr:nvSpPr>
      <xdr:spPr bwMode="auto">
        <a:xfrm>
          <a:off x="3905250" y="196500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0</xdr:colOff>
      <xdr:row>295</xdr:row>
      <xdr:rowOff>0</xdr:rowOff>
    </xdr:from>
    <xdr:to>
      <xdr:col>2</xdr:col>
      <xdr:colOff>76200</xdr:colOff>
      <xdr:row>297</xdr:row>
      <xdr:rowOff>9525</xdr:rowOff>
    </xdr:to>
    <xdr:sp macro="" textlink="">
      <xdr:nvSpPr>
        <xdr:cNvPr id="27" name="Text Box 1">
          <a:extLst>
            <a:ext uri="{FF2B5EF4-FFF2-40B4-BE49-F238E27FC236}">
              <a16:creationId xmlns:a16="http://schemas.microsoft.com/office/drawing/2014/main" id="{00000000-0008-0000-0000-00001B000000}"/>
            </a:ext>
          </a:extLst>
        </xdr:cNvPr>
        <xdr:cNvSpPr txBox="1">
          <a:spLocks noChangeArrowheads="1"/>
        </xdr:cNvSpPr>
      </xdr:nvSpPr>
      <xdr:spPr bwMode="auto">
        <a:xfrm>
          <a:off x="3905250" y="19650075"/>
          <a:ext cx="762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295</xdr:row>
      <xdr:rowOff>0</xdr:rowOff>
    </xdr:from>
    <xdr:to>
      <xdr:col>2</xdr:col>
      <xdr:colOff>76200</xdr:colOff>
      <xdr:row>297</xdr:row>
      <xdr:rowOff>9525</xdr:rowOff>
    </xdr:to>
    <xdr:sp macro="" textlink="">
      <xdr:nvSpPr>
        <xdr:cNvPr id="28" name="Text Box 1">
          <a:extLst>
            <a:ext uri="{FF2B5EF4-FFF2-40B4-BE49-F238E27FC236}">
              <a16:creationId xmlns:a16="http://schemas.microsoft.com/office/drawing/2014/main" id="{00000000-0008-0000-0000-00001C000000}"/>
            </a:ext>
          </a:extLst>
        </xdr:cNvPr>
        <xdr:cNvSpPr txBox="1">
          <a:spLocks noChangeArrowheads="1"/>
        </xdr:cNvSpPr>
      </xdr:nvSpPr>
      <xdr:spPr bwMode="auto">
        <a:xfrm>
          <a:off x="3905250" y="19650075"/>
          <a:ext cx="762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0</xdr:colOff>
      <xdr:row>295</xdr:row>
      <xdr:rowOff>0</xdr:rowOff>
    </xdr:from>
    <xdr:to>
      <xdr:col>4</xdr:col>
      <xdr:colOff>76200</xdr:colOff>
      <xdr:row>295</xdr:row>
      <xdr:rowOff>190500</xdr:rowOff>
    </xdr:to>
    <xdr:sp macro="" textlink="">
      <xdr:nvSpPr>
        <xdr:cNvPr id="29" name="Text Box 1">
          <a:extLst>
            <a:ext uri="{FF2B5EF4-FFF2-40B4-BE49-F238E27FC236}">
              <a16:creationId xmlns:a16="http://schemas.microsoft.com/office/drawing/2014/main" id="{00000000-0008-0000-0000-00001D000000}"/>
            </a:ext>
          </a:extLst>
        </xdr:cNvPr>
        <xdr:cNvSpPr txBox="1">
          <a:spLocks noChangeArrowheads="1"/>
        </xdr:cNvSpPr>
      </xdr:nvSpPr>
      <xdr:spPr bwMode="auto">
        <a:xfrm>
          <a:off x="4781550" y="19650075"/>
          <a:ext cx="7620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85725</xdr:colOff>
      <xdr:row>29</xdr:row>
      <xdr:rowOff>209551</xdr:rowOff>
    </xdr:from>
    <xdr:to>
      <xdr:col>8</xdr:col>
      <xdr:colOff>895350</xdr:colOff>
      <xdr:row>30</xdr:row>
      <xdr:rowOff>190501</xdr:rowOff>
    </xdr:to>
    <xdr:sp macro="" textlink="">
      <xdr:nvSpPr>
        <xdr:cNvPr id="30" name="TextBox 29">
          <a:extLst>
            <a:ext uri="{FF2B5EF4-FFF2-40B4-BE49-F238E27FC236}">
              <a16:creationId xmlns:a16="http://schemas.microsoft.com/office/drawing/2014/main" id="{00000000-0008-0000-0000-00001E000000}"/>
            </a:ext>
          </a:extLst>
        </xdr:cNvPr>
        <xdr:cNvSpPr txBox="1"/>
      </xdr:nvSpPr>
      <xdr:spPr>
        <a:xfrm>
          <a:off x="85725" y="11468101"/>
          <a:ext cx="7143750" cy="26670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24"/>
  <sheetViews>
    <sheetView tabSelected="1" topLeftCell="A322" workbookViewId="0">
      <selection activeCell="A323" sqref="A323:I323"/>
    </sheetView>
  </sheetViews>
  <sheetFormatPr defaultColWidth="8.85546875" defaultRowHeight="15.75" x14ac:dyDescent="0.25"/>
  <cols>
    <col min="1" max="1" width="5.28515625" style="1" customWidth="1"/>
    <col min="2" max="2" width="25.28515625" style="1" customWidth="1"/>
    <col min="3" max="3" width="27.28515625" style="1" bestFit="1" customWidth="1"/>
    <col min="4" max="4" width="24.7109375" style="1" customWidth="1"/>
    <col min="5" max="5" width="6.140625" style="1" customWidth="1"/>
    <col min="6" max="6" width="7.85546875" style="1" customWidth="1"/>
    <col min="7" max="7" width="10.28515625" style="1" customWidth="1"/>
    <col min="8" max="8" width="26.28515625" style="1" customWidth="1"/>
    <col min="9" max="9" width="14.5703125" style="5" customWidth="1"/>
    <col min="10" max="10" width="24.42578125" style="1" customWidth="1"/>
    <col min="11" max="12" width="11.5703125" style="1" customWidth="1"/>
    <col min="13" max="14" width="8.85546875" style="1"/>
    <col min="15" max="15" width="10.42578125" style="1" bestFit="1" customWidth="1"/>
    <col min="16" max="18" width="8.85546875" style="1"/>
    <col min="19" max="19" width="10.5703125" style="1" bestFit="1" customWidth="1"/>
    <col min="20" max="16384" width="8.85546875" style="1"/>
  </cols>
  <sheetData>
    <row r="1" spans="1:9" x14ac:dyDescent="0.25">
      <c r="A1" s="157"/>
      <c r="B1" s="157"/>
      <c r="C1" s="157"/>
      <c r="D1" s="158"/>
      <c r="E1" s="158"/>
      <c r="F1" s="158"/>
      <c r="G1" s="158"/>
      <c r="H1" s="158"/>
      <c r="I1" s="158"/>
    </row>
    <row r="2" spans="1:9" ht="26.45" customHeight="1" x14ac:dyDescent="0.25">
      <c r="A2" s="6"/>
      <c r="B2" s="6"/>
      <c r="C2" s="6"/>
      <c r="D2" s="6"/>
      <c r="E2" s="6"/>
      <c r="F2" s="6"/>
      <c r="G2" s="6"/>
      <c r="H2" s="170" t="s">
        <v>192</v>
      </c>
      <c r="I2" s="170"/>
    </row>
    <row r="3" spans="1:9" ht="26.45" customHeight="1" x14ac:dyDescent="0.25">
      <c r="A3" s="167" t="s">
        <v>223</v>
      </c>
      <c r="B3" s="168"/>
      <c r="C3" s="168"/>
      <c r="D3" s="168"/>
      <c r="E3" s="168"/>
      <c r="F3" s="168"/>
      <c r="G3" s="168"/>
      <c r="H3" s="168"/>
      <c r="I3" s="169"/>
    </row>
    <row r="4" spans="1:9" ht="19.5" customHeight="1" x14ac:dyDescent="0.25">
      <c r="A4" s="171" t="s">
        <v>7</v>
      </c>
      <c r="B4" s="171"/>
      <c r="C4" s="171"/>
      <c r="D4" s="172"/>
      <c r="E4" s="172"/>
      <c r="F4" s="172"/>
      <c r="G4" s="172"/>
      <c r="H4" s="172"/>
      <c r="I4" s="173"/>
    </row>
    <row r="5" spans="1:9" ht="20.25" customHeight="1" x14ac:dyDescent="0.25">
      <c r="A5" s="174" t="s">
        <v>14</v>
      </c>
      <c r="B5" s="174"/>
      <c r="C5" s="174"/>
      <c r="D5" s="175"/>
      <c r="E5" s="175"/>
      <c r="F5" s="175"/>
      <c r="G5" s="175"/>
      <c r="H5" s="175"/>
      <c r="I5" s="176"/>
    </row>
    <row r="6" spans="1:9" ht="14.25" customHeight="1" x14ac:dyDescent="0.25">
      <c r="A6" s="177" t="s">
        <v>2</v>
      </c>
      <c r="B6" s="177"/>
      <c r="C6" s="177"/>
      <c r="D6" s="178"/>
      <c r="E6" s="178"/>
      <c r="F6" s="178"/>
      <c r="G6" s="178"/>
      <c r="H6" s="178"/>
      <c r="I6" s="179"/>
    </row>
    <row r="7" spans="1:9" ht="18" customHeight="1" x14ac:dyDescent="0.25">
      <c r="A7" s="180" t="s">
        <v>6</v>
      </c>
      <c r="B7" s="181"/>
      <c r="C7" s="181"/>
      <c r="D7" s="182"/>
      <c r="E7" s="182"/>
      <c r="F7" s="182"/>
      <c r="G7" s="182"/>
      <c r="H7" s="182"/>
      <c r="I7" s="183"/>
    </row>
    <row r="8" spans="1:9" ht="33.75" customHeight="1" x14ac:dyDescent="0.25">
      <c r="A8" s="184" t="s">
        <v>27</v>
      </c>
      <c r="B8" s="185"/>
      <c r="C8" s="185"/>
      <c r="D8" s="186"/>
      <c r="E8" s="186"/>
      <c r="F8" s="186"/>
      <c r="G8" s="186"/>
      <c r="H8" s="186"/>
      <c r="I8" s="187"/>
    </row>
    <row r="9" spans="1:9" x14ac:dyDescent="0.25">
      <c r="A9" s="188" t="s">
        <v>224</v>
      </c>
      <c r="B9" s="189"/>
      <c r="C9" s="189"/>
      <c r="D9" s="190"/>
      <c r="E9" s="190"/>
      <c r="F9" s="190"/>
      <c r="G9" s="190"/>
      <c r="H9" s="190"/>
      <c r="I9" s="191"/>
    </row>
    <row r="10" spans="1:9" x14ac:dyDescent="0.25">
      <c r="A10" s="79" t="s">
        <v>5</v>
      </c>
      <c r="B10" s="83"/>
      <c r="C10" s="83"/>
      <c r="D10" s="192"/>
      <c r="E10" s="192"/>
      <c r="F10" s="192"/>
      <c r="G10" s="192"/>
      <c r="H10" s="192"/>
      <c r="I10" s="193"/>
    </row>
    <row r="11" spans="1:9" x14ac:dyDescent="0.25">
      <c r="A11" s="194" t="s">
        <v>225</v>
      </c>
      <c r="B11" s="195"/>
      <c r="C11" s="195"/>
      <c r="D11" s="196"/>
      <c r="E11" s="196"/>
      <c r="F11" s="196"/>
      <c r="G11" s="196"/>
      <c r="H11" s="196"/>
      <c r="I11" s="197"/>
    </row>
    <row r="12" spans="1:9" x14ac:dyDescent="0.25">
      <c r="A12" s="194" t="s">
        <v>3</v>
      </c>
      <c r="B12" s="195"/>
      <c r="C12" s="195"/>
      <c r="D12" s="196"/>
      <c r="E12" s="196"/>
      <c r="F12" s="196"/>
      <c r="G12" s="196"/>
      <c r="H12" s="196"/>
      <c r="I12" s="197"/>
    </row>
    <row r="13" spans="1:9" ht="27.75" customHeight="1" x14ac:dyDescent="0.25">
      <c r="A13" s="159" t="s">
        <v>19</v>
      </c>
      <c r="B13" s="160"/>
      <c r="C13" s="160"/>
      <c r="D13" s="160"/>
      <c r="E13" s="161"/>
      <c r="F13" s="18"/>
      <c r="G13" s="19"/>
      <c r="H13" s="62" t="s">
        <v>223</v>
      </c>
      <c r="I13" s="20"/>
    </row>
    <row r="14" spans="1:9" ht="15.75" customHeight="1" x14ac:dyDescent="0.25">
      <c r="A14" s="159" t="s">
        <v>10</v>
      </c>
      <c r="B14" s="160"/>
      <c r="C14" s="160"/>
      <c r="D14" s="160"/>
      <c r="E14" s="161"/>
      <c r="F14" s="19"/>
      <c r="G14" s="19"/>
      <c r="H14" s="62">
        <v>304522397</v>
      </c>
      <c r="I14" s="63"/>
    </row>
    <row r="15" spans="1:9" ht="25.5" customHeight="1" x14ac:dyDescent="0.25">
      <c r="A15" s="159" t="s">
        <v>13</v>
      </c>
      <c r="B15" s="160"/>
      <c r="C15" s="160"/>
      <c r="D15" s="160"/>
      <c r="E15" s="161"/>
      <c r="F15" s="18"/>
      <c r="G15" s="19"/>
      <c r="H15" s="66" t="s">
        <v>226</v>
      </c>
      <c r="I15" s="20"/>
    </row>
    <row r="16" spans="1:9" ht="17.25" customHeight="1" x14ac:dyDescent="0.25">
      <c r="A16" s="159" t="s">
        <v>11</v>
      </c>
      <c r="B16" s="160"/>
      <c r="C16" s="160"/>
      <c r="D16" s="160"/>
      <c r="E16" s="161"/>
      <c r="F16" s="19"/>
      <c r="G16" s="19"/>
      <c r="H16" s="62" t="s">
        <v>227</v>
      </c>
      <c r="I16" s="20"/>
    </row>
    <row r="17" spans="1:19" ht="37.5" customHeight="1" x14ac:dyDescent="0.25">
      <c r="A17" s="159" t="s">
        <v>20</v>
      </c>
      <c r="B17" s="160"/>
      <c r="C17" s="160"/>
      <c r="D17" s="160"/>
      <c r="E17" s="161"/>
      <c r="F17" s="62"/>
      <c r="G17" s="62"/>
      <c r="H17" s="65" t="s">
        <v>228</v>
      </c>
      <c r="I17" s="64"/>
    </row>
    <row r="18" spans="1:19" ht="77.25" customHeight="1" x14ac:dyDescent="0.25">
      <c r="A18" s="159" t="s">
        <v>18</v>
      </c>
      <c r="B18" s="160"/>
      <c r="C18" s="160"/>
      <c r="D18" s="160"/>
      <c r="E18" s="161"/>
      <c r="F18" s="18"/>
      <c r="G18" s="19"/>
      <c r="H18" s="62"/>
      <c r="I18" s="20"/>
    </row>
    <row r="19" spans="1:19" ht="30.75" customHeight="1" x14ac:dyDescent="0.25">
      <c r="A19" s="159" t="s">
        <v>12</v>
      </c>
      <c r="B19" s="160"/>
      <c r="C19" s="160"/>
      <c r="D19" s="160"/>
      <c r="E19" s="161"/>
      <c r="F19" s="18"/>
      <c r="G19" s="19"/>
      <c r="H19" s="62"/>
      <c r="I19" s="20"/>
    </row>
    <row r="20" spans="1:19" ht="33" customHeight="1" x14ac:dyDescent="0.25">
      <c r="A20" s="159" t="s">
        <v>21</v>
      </c>
      <c r="B20" s="160"/>
      <c r="C20" s="160"/>
      <c r="D20" s="160"/>
      <c r="E20" s="161"/>
      <c r="F20" s="18"/>
      <c r="G20" s="19"/>
      <c r="H20" s="62"/>
      <c r="I20" s="20"/>
    </row>
    <row r="21" spans="1:19" ht="48" customHeight="1" x14ac:dyDescent="0.25">
      <c r="A21" s="159" t="s">
        <v>22</v>
      </c>
      <c r="B21" s="160"/>
      <c r="C21" s="160"/>
      <c r="D21" s="160"/>
      <c r="E21" s="161"/>
      <c r="F21" s="18"/>
      <c r="G21" s="19"/>
      <c r="H21" s="62"/>
      <c r="I21" s="20"/>
    </row>
    <row r="22" spans="1:19" ht="92.25" customHeight="1" x14ac:dyDescent="0.25">
      <c r="A22" s="159" t="s">
        <v>28</v>
      </c>
      <c r="B22" s="160"/>
      <c r="C22" s="160"/>
      <c r="D22" s="160"/>
      <c r="E22" s="161"/>
      <c r="F22" s="164"/>
      <c r="G22" s="165"/>
      <c r="H22" s="165"/>
      <c r="I22" s="166"/>
    </row>
    <row r="23" spans="1:19" s="22" customFormat="1" ht="21.75" customHeight="1" x14ac:dyDescent="0.25">
      <c r="A23" s="198" t="s">
        <v>23</v>
      </c>
      <c r="B23" s="198"/>
      <c r="C23" s="198"/>
      <c r="D23" s="198"/>
      <c r="E23" s="198"/>
      <c r="F23" s="198"/>
      <c r="G23" s="198"/>
      <c r="H23" s="198"/>
      <c r="I23" s="199"/>
    </row>
    <row r="24" spans="1:19" ht="13.5" customHeight="1" x14ac:dyDescent="0.25">
      <c r="A24" s="23" t="s">
        <v>4</v>
      </c>
      <c r="B24" s="23"/>
      <c r="C24" s="23"/>
      <c r="D24" s="23"/>
      <c r="E24" s="23"/>
      <c r="F24" s="23"/>
      <c r="G24" s="23"/>
      <c r="H24" s="23"/>
      <c r="I24" s="21"/>
    </row>
    <row r="25" spans="1:19" ht="14.25" customHeight="1" x14ac:dyDescent="0.25">
      <c r="A25" s="162" t="s">
        <v>24</v>
      </c>
      <c r="B25" s="162"/>
      <c r="C25" s="162"/>
      <c r="D25" s="162"/>
      <c r="E25" s="162"/>
      <c r="F25" s="162"/>
      <c r="G25" s="162"/>
      <c r="H25" s="162"/>
      <c r="I25" s="163"/>
    </row>
    <row r="26" spans="1:19" ht="13.5" customHeight="1" x14ac:dyDescent="0.25">
      <c r="A26" s="162" t="s">
        <v>25</v>
      </c>
      <c r="B26" s="162"/>
      <c r="C26" s="162"/>
      <c r="D26" s="162"/>
      <c r="E26" s="162"/>
      <c r="F26" s="162"/>
      <c r="G26" s="162"/>
      <c r="H26" s="162"/>
      <c r="I26" s="163"/>
    </row>
    <row r="27" spans="1:19" ht="62.25" customHeight="1" x14ac:dyDescent="0.25">
      <c r="A27" s="203" t="s">
        <v>26</v>
      </c>
      <c r="B27" s="204"/>
      <c r="C27" s="204"/>
      <c r="D27" s="204"/>
      <c r="E27" s="204"/>
      <c r="F27" s="204"/>
      <c r="G27" s="204"/>
      <c r="H27" s="204"/>
      <c r="I27" s="205"/>
    </row>
    <row r="28" spans="1:19" ht="15.75" customHeight="1" x14ac:dyDescent="0.25">
      <c r="A28" s="200" t="s">
        <v>17</v>
      </c>
      <c r="B28" s="200"/>
      <c r="C28" s="200"/>
      <c r="D28" s="200"/>
      <c r="E28" s="200"/>
      <c r="F28" s="200"/>
      <c r="G28" s="200"/>
      <c r="H28" s="200"/>
      <c r="I28" s="201"/>
    </row>
    <row r="29" spans="1:19" ht="15.75" customHeight="1" x14ac:dyDescent="0.25">
      <c r="A29" s="206" t="s">
        <v>29</v>
      </c>
      <c r="B29" s="206"/>
      <c r="C29" s="206"/>
      <c r="D29" s="206"/>
      <c r="E29" s="206"/>
      <c r="F29" s="206"/>
      <c r="G29" s="206"/>
      <c r="H29" s="206"/>
      <c r="I29" s="207"/>
    </row>
    <row r="30" spans="1:19" ht="22.5" customHeight="1" x14ac:dyDescent="0.25">
      <c r="A30" s="56" t="s">
        <v>179</v>
      </c>
      <c r="B30" s="56"/>
      <c r="C30" s="56"/>
      <c r="D30" s="56"/>
      <c r="E30" s="56"/>
      <c r="F30" s="56"/>
      <c r="G30" s="56"/>
      <c r="H30" s="56"/>
      <c r="I30" s="57"/>
    </row>
    <row r="31" spans="1:19" s="59" customFormat="1" ht="21.75" customHeight="1" x14ac:dyDescent="0.25">
      <c r="A31" s="81"/>
      <c r="B31" s="81"/>
      <c r="C31" s="81"/>
      <c r="D31" s="81"/>
      <c r="E31" s="81"/>
      <c r="F31" s="81"/>
      <c r="G31" s="81"/>
      <c r="H31" s="81"/>
      <c r="I31" s="82"/>
      <c r="J31" s="23"/>
      <c r="K31" s="23"/>
      <c r="L31" s="23"/>
      <c r="M31" s="23"/>
      <c r="N31" s="23"/>
      <c r="O31" s="23"/>
      <c r="P31" s="23"/>
      <c r="Q31" s="23"/>
      <c r="R31" s="23"/>
      <c r="S31" s="23"/>
    </row>
    <row r="32" spans="1:19" ht="15.75" customHeight="1" x14ac:dyDescent="0.25">
      <c r="A32" s="23"/>
      <c r="B32" s="23"/>
      <c r="C32" s="23"/>
      <c r="D32" s="23"/>
      <c r="E32" s="23"/>
      <c r="F32" s="23"/>
      <c r="G32" s="23"/>
      <c r="H32" s="23"/>
      <c r="I32" s="23"/>
    </row>
    <row r="33" spans="1:19" ht="20.25" customHeight="1" x14ac:dyDescent="0.25">
      <c r="A33" s="202" t="s">
        <v>31</v>
      </c>
      <c r="B33" s="202"/>
      <c r="C33" s="202"/>
      <c r="D33" s="202"/>
      <c r="E33" s="202"/>
      <c r="F33" s="202"/>
      <c r="G33" s="202"/>
      <c r="H33" s="202"/>
      <c r="I33" s="202"/>
    </row>
    <row r="34" spans="1:19" ht="20.25" customHeight="1" x14ac:dyDescent="0.25">
      <c r="A34" s="208" t="s">
        <v>114</v>
      </c>
      <c r="B34" s="209"/>
      <c r="C34" s="209"/>
      <c r="D34" s="209"/>
      <c r="E34" s="209"/>
      <c r="F34" s="209"/>
      <c r="G34" s="209"/>
      <c r="H34" s="209"/>
      <c r="I34" s="210"/>
    </row>
    <row r="35" spans="1:19" s="2" customFormat="1" ht="104.25" customHeight="1" x14ac:dyDescent="0.25">
      <c r="A35" s="7" t="s">
        <v>0</v>
      </c>
      <c r="B35" s="7" t="s">
        <v>15</v>
      </c>
      <c r="C35" s="7" t="s">
        <v>32</v>
      </c>
      <c r="D35" s="7" t="s">
        <v>33</v>
      </c>
      <c r="E35" s="7" t="s">
        <v>8</v>
      </c>
      <c r="F35" s="7" t="s">
        <v>36</v>
      </c>
      <c r="G35" s="24" t="s">
        <v>42</v>
      </c>
      <c r="H35" s="24" t="s">
        <v>38</v>
      </c>
      <c r="I35" s="8" t="s">
        <v>46</v>
      </c>
    </row>
    <row r="36" spans="1:19" s="2" customFormat="1" ht="30" customHeight="1" x14ac:dyDescent="0.25">
      <c r="A36" s="34" t="s">
        <v>35</v>
      </c>
      <c r="B36" s="28" t="s">
        <v>34</v>
      </c>
      <c r="C36" s="34"/>
      <c r="D36" s="35"/>
      <c r="E36" s="36" t="s">
        <v>1</v>
      </c>
      <c r="F36" s="37">
        <v>10</v>
      </c>
      <c r="G36" s="32">
        <v>0</v>
      </c>
      <c r="H36" s="32">
        <f>G36*1.21</f>
        <v>0</v>
      </c>
      <c r="I36" s="38">
        <f t="shared" ref="I36" si="0">F36*G36</f>
        <v>0</v>
      </c>
      <c r="L36" s="9"/>
      <c r="R36" s="13"/>
      <c r="S36" s="12"/>
    </row>
    <row r="37" spans="1:19" s="2" customFormat="1" ht="16.5" customHeight="1" x14ac:dyDescent="0.25">
      <c r="A37" s="135" t="s">
        <v>62</v>
      </c>
      <c r="B37" s="136"/>
      <c r="C37" s="136"/>
      <c r="D37" s="136"/>
      <c r="E37" s="136"/>
      <c r="F37" s="136"/>
      <c r="G37" s="136"/>
      <c r="H37" s="137"/>
      <c r="I37" s="16">
        <f>SUM(I36:I36)</f>
        <v>0</v>
      </c>
      <c r="J37" s="10"/>
      <c r="L37" s="11"/>
      <c r="S37" s="12"/>
    </row>
    <row r="38" spans="1:19" s="2" customFormat="1" ht="16.5" customHeight="1" x14ac:dyDescent="0.25">
      <c r="A38" s="135" t="s">
        <v>9</v>
      </c>
      <c r="B38" s="136"/>
      <c r="C38" s="136"/>
      <c r="D38" s="136"/>
      <c r="E38" s="136"/>
      <c r="F38" s="136"/>
      <c r="G38" s="136"/>
      <c r="H38" s="137"/>
      <c r="I38" s="16">
        <f>I37*0.21</f>
        <v>0</v>
      </c>
    </row>
    <row r="39" spans="1:19" s="2" customFormat="1" ht="16.5" customHeight="1" x14ac:dyDescent="0.25">
      <c r="A39" s="91" t="s">
        <v>197</v>
      </c>
      <c r="B39" s="91"/>
      <c r="C39" s="91"/>
      <c r="D39" s="91"/>
      <c r="E39" s="91"/>
      <c r="F39" s="91"/>
      <c r="G39" s="91"/>
      <c r="H39" s="91"/>
      <c r="I39" s="17">
        <f>I37+I38</f>
        <v>0</v>
      </c>
    </row>
    <row r="40" spans="1:19" s="2" customFormat="1" ht="16.5" customHeight="1" x14ac:dyDescent="0.25">
      <c r="A40" s="92" t="s">
        <v>37</v>
      </c>
      <c r="B40" s="92"/>
      <c r="C40" s="92"/>
      <c r="D40" s="92"/>
      <c r="E40" s="92"/>
      <c r="F40" s="92"/>
      <c r="G40" s="92"/>
      <c r="H40" s="92"/>
      <c r="I40" s="92"/>
    </row>
    <row r="42" spans="1:19" x14ac:dyDescent="0.25">
      <c r="A42" s="138" t="s">
        <v>39</v>
      </c>
      <c r="B42" s="139"/>
      <c r="C42" s="139"/>
      <c r="D42" s="139"/>
      <c r="E42" s="139"/>
      <c r="F42" s="139"/>
      <c r="G42" s="139"/>
      <c r="H42" s="139"/>
      <c r="I42" s="140"/>
    </row>
    <row r="43" spans="1:19" x14ac:dyDescent="0.25">
      <c r="A43" s="141" t="s">
        <v>114</v>
      </c>
      <c r="B43" s="139"/>
      <c r="C43" s="139"/>
      <c r="D43" s="139"/>
      <c r="E43" s="139"/>
      <c r="F43" s="139"/>
      <c r="G43" s="139"/>
      <c r="H43" s="139"/>
      <c r="I43" s="140"/>
    </row>
    <row r="44" spans="1:19" ht="78.75" x14ac:dyDescent="0.25">
      <c r="A44" s="7" t="s">
        <v>0</v>
      </c>
      <c r="B44" s="7" t="s">
        <v>15</v>
      </c>
      <c r="C44" s="7" t="s">
        <v>32</v>
      </c>
      <c r="D44" s="7" t="s">
        <v>33</v>
      </c>
      <c r="E44" s="7" t="s">
        <v>8</v>
      </c>
      <c r="F44" s="7" t="s">
        <v>36</v>
      </c>
      <c r="G44" s="24" t="s">
        <v>42</v>
      </c>
      <c r="H44" s="24" t="s">
        <v>38</v>
      </c>
      <c r="I44" s="8" t="s">
        <v>46</v>
      </c>
    </row>
    <row r="45" spans="1:19" x14ac:dyDescent="0.25">
      <c r="A45" s="4" t="s">
        <v>57</v>
      </c>
      <c r="B45" s="39" t="s">
        <v>40</v>
      </c>
      <c r="C45" s="29"/>
      <c r="D45" s="30"/>
      <c r="E45" s="31" t="s">
        <v>1</v>
      </c>
      <c r="F45" s="25">
        <v>20</v>
      </c>
      <c r="G45" s="32">
        <v>0</v>
      </c>
      <c r="H45" s="32">
        <f>G45*1.21</f>
        <v>0</v>
      </c>
      <c r="I45" s="33">
        <f t="shared" ref="I45" si="1">F45*G45</f>
        <v>0</v>
      </c>
    </row>
    <row r="46" spans="1:19" x14ac:dyDescent="0.25">
      <c r="A46" s="135" t="s">
        <v>43</v>
      </c>
      <c r="B46" s="136"/>
      <c r="C46" s="136"/>
      <c r="D46" s="136"/>
      <c r="E46" s="136"/>
      <c r="F46" s="136"/>
      <c r="G46" s="136"/>
      <c r="H46" s="137"/>
      <c r="I46" s="16">
        <f>SUM(I45:I45)</f>
        <v>0</v>
      </c>
    </row>
    <row r="47" spans="1:19" x14ac:dyDescent="0.25">
      <c r="A47" s="135" t="s">
        <v>9</v>
      </c>
      <c r="B47" s="136"/>
      <c r="C47" s="136"/>
      <c r="D47" s="136"/>
      <c r="E47" s="136"/>
      <c r="F47" s="136"/>
      <c r="G47" s="136"/>
      <c r="H47" s="137"/>
      <c r="I47" s="16">
        <f>I46*0.21</f>
        <v>0</v>
      </c>
    </row>
    <row r="48" spans="1:19" x14ac:dyDescent="0.25">
      <c r="A48" s="91" t="s">
        <v>198</v>
      </c>
      <c r="B48" s="91"/>
      <c r="C48" s="91"/>
      <c r="D48" s="91"/>
      <c r="E48" s="91"/>
      <c r="F48" s="91"/>
      <c r="G48" s="91"/>
      <c r="H48" s="91"/>
      <c r="I48" s="17">
        <f>I46+I47</f>
        <v>0</v>
      </c>
    </row>
    <row r="49" spans="1:9" x14ac:dyDescent="0.25">
      <c r="A49" s="92" t="s">
        <v>41</v>
      </c>
      <c r="B49" s="92"/>
      <c r="C49" s="92"/>
      <c r="D49" s="92"/>
      <c r="E49" s="92"/>
      <c r="F49" s="92"/>
      <c r="G49" s="92"/>
      <c r="H49" s="92"/>
      <c r="I49" s="92"/>
    </row>
    <row r="51" spans="1:9" x14ac:dyDescent="0.25">
      <c r="A51" s="138" t="s">
        <v>44</v>
      </c>
      <c r="B51" s="139"/>
      <c r="C51" s="139"/>
      <c r="D51" s="139"/>
      <c r="E51" s="139"/>
      <c r="F51" s="139"/>
      <c r="G51" s="139"/>
      <c r="H51" s="139"/>
      <c r="I51" s="140"/>
    </row>
    <row r="52" spans="1:9" ht="15.75" customHeight="1" x14ac:dyDescent="0.25">
      <c r="A52" s="141" t="s">
        <v>114</v>
      </c>
      <c r="B52" s="142"/>
      <c r="C52" s="142"/>
      <c r="D52" s="142"/>
      <c r="E52" s="142"/>
      <c r="F52" s="142"/>
      <c r="G52" s="142"/>
      <c r="H52" s="142"/>
      <c r="I52" s="143"/>
    </row>
    <row r="53" spans="1:9" ht="78.75" x14ac:dyDescent="0.25">
      <c r="A53" s="7" t="s">
        <v>0</v>
      </c>
      <c r="B53" s="7" t="s">
        <v>15</v>
      </c>
      <c r="C53" s="7" t="s">
        <v>32</v>
      </c>
      <c r="D53" s="7" t="s">
        <v>33</v>
      </c>
      <c r="E53" s="7" t="s">
        <v>8</v>
      </c>
      <c r="F53" s="7" t="s">
        <v>36</v>
      </c>
      <c r="G53" s="24" t="s">
        <v>16</v>
      </c>
      <c r="H53" s="24" t="s">
        <v>38</v>
      </c>
      <c r="I53" s="8" t="s">
        <v>47</v>
      </c>
    </row>
    <row r="54" spans="1:9" x14ac:dyDescent="0.25">
      <c r="A54" s="29" t="s">
        <v>58</v>
      </c>
      <c r="B54" s="28" t="s">
        <v>45</v>
      </c>
      <c r="C54" s="29"/>
      <c r="D54" s="30"/>
      <c r="E54" s="31" t="s">
        <v>1</v>
      </c>
      <c r="F54" s="25">
        <v>2</v>
      </c>
      <c r="G54" s="32">
        <v>0</v>
      </c>
      <c r="H54" s="32">
        <f>G54*1.21</f>
        <v>0</v>
      </c>
      <c r="I54" s="33">
        <f t="shared" ref="I54" si="2">F54*G54</f>
        <v>0</v>
      </c>
    </row>
    <row r="55" spans="1:9" x14ac:dyDescent="0.25">
      <c r="A55" s="135" t="s">
        <v>63</v>
      </c>
      <c r="B55" s="136"/>
      <c r="C55" s="136"/>
      <c r="D55" s="136"/>
      <c r="E55" s="136"/>
      <c r="F55" s="136"/>
      <c r="G55" s="136"/>
      <c r="H55" s="137"/>
      <c r="I55" s="16">
        <f>SUM(I54:I54)</f>
        <v>0</v>
      </c>
    </row>
    <row r="56" spans="1:9" x14ac:dyDescent="0.25">
      <c r="A56" s="135" t="s">
        <v>9</v>
      </c>
      <c r="B56" s="136"/>
      <c r="C56" s="136"/>
      <c r="D56" s="136"/>
      <c r="E56" s="136"/>
      <c r="F56" s="136"/>
      <c r="G56" s="136"/>
      <c r="H56" s="137"/>
      <c r="I56" s="16">
        <f>I55*0.21</f>
        <v>0</v>
      </c>
    </row>
    <row r="57" spans="1:9" x14ac:dyDescent="0.25">
      <c r="A57" s="91" t="s">
        <v>199</v>
      </c>
      <c r="B57" s="91"/>
      <c r="C57" s="91"/>
      <c r="D57" s="91"/>
      <c r="E57" s="91"/>
      <c r="F57" s="91"/>
      <c r="G57" s="91"/>
      <c r="H57" s="91"/>
      <c r="I57" s="17">
        <f>I55+I56</f>
        <v>0</v>
      </c>
    </row>
    <row r="58" spans="1:9" x14ac:dyDescent="0.25">
      <c r="A58" s="92" t="s">
        <v>48</v>
      </c>
      <c r="B58" s="92"/>
      <c r="C58" s="92"/>
      <c r="D58" s="92"/>
      <c r="E58" s="92"/>
      <c r="F58" s="92"/>
      <c r="G58" s="92"/>
      <c r="H58" s="92"/>
      <c r="I58" s="92"/>
    </row>
    <row r="60" spans="1:9" x14ac:dyDescent="0.25">
      <c r="A60" s="138" t="s">
        <v>49</v>
      </c>
      <c r="B60" s="139"/>
      <c r="C60" s="139"/>
      <c r="D60" s="139"/>
      <c r="E60" s="139"/>
      <c r="F60" s="139"/>
      <c r="G60" s="139"/>
      <c r="H60" s="139"/>
      <c r="I60" s="140"/>
    </row>
    <row r="61" spans="1:9" x14ac:dyDescent="0.25">
      <c r="A61" s="141" t="s">
        <v>114</v>
      </c>
      <c r="B61" s="142"/>
      <c r="C61" s="142"/>
      <c r="D61" s="142"/>
      <c r="E61" s="142"/>
      <c r="F61" s="142"/>
      <c r="G61" s="142"/>
      <c r="H61" s="142"/>
      <c r="I61" s="143"/>
    </row>
    <row r="62" spans="1:9" ht="78.75" x14ac:dyDescent="0.25">
      <c r="A62" s="7" t="s">
        <v>0</v>
      </c>
      <c r="B62" s="7" t="s">
        <v>15</v>
      </c>
      <c r="C62" s="7" t="s">
        <v>32</v>
      </c>
      <c r="D62" s="7" t="s">
        <v>33</v>
      </c>
      <c r="E62" s="7" t="s">
        <v>8</v>
      </c>
      <c r="F62" s="7" t="s">
        <v>36</v>
      </c>
      <c r="G62" s="24" t="s">
        <v>16</v>
      </c>
      <c r="H62" s="24" t="s">
        <v>38</v>
      </c>
      <c r="I62" s="8" t="s">
        <v>47</v>
      </c>
    </row>
    <row r="63" spans="1:9" ht="47.25" x14ac:dyDescent="0.25">
      <c r="A63" s="4" t="s">
        <v>59</v>
      </c>
      <c r="B63" s="26" t="s">
        <v>50</v>
      </c>
      <c r="C63" s="4"/>
      <c r="D63" s="40"/>
      <c r="E63" s="3" t="s">
        <v>1</v>
      </c>
      <c r="F63" s="27">
        <v>20</v>
      </c>
      <c r="G63" s="14">
        <v>0</v>
      </c>
      <c r="H63" s="14">
        <f>G63*1.21</f>
        <v>0</v>
      </c>
      <c r="I63" s="15">
        <f t="shared" ref="I63" si="3">F63*G63</f>
        <v>0</v>
      </c>
    </row>
    <row r="64" spans="1:9" x14ac:dyDescent="0.25">
      <c r="A64" s="135" t="s">
        <v>64</v>
      </c>
      <c r="B64" s="136"/>
      <c r="C64" s="136"/>
      <c r="D64" s="136"/>
      <c r="E64" s="136"/>
      <c r="F64" s="136"/>
      <c r="G64" s="136"/>
      <c r="H64" s="137"/>
      <c r="I64" s="16">
        <f>SUM(I63:I63)</f>
        <v>0</v>
      </c>
    </row>
    <row r="65" spans="1:9" x14ac:dyDescent="0.25">
      <c r="A65" s="135" t="s">
        <v>9</v>
      </c>
      <c r="B65" s="136"/>
      <c r="C65" s="136"/>
      <c r="D65" s="136"/>
      <c r="E65" s="136"/>
      <c r="F65" s="136"/>
      <c r="G65" s="136"/>
      <c r="H65" s="137"/>
      <c r="I65" s="16">
        <f>I64*0.21</f>
        <v>0</v>
      </c>
    </row>
    <row r="66" spans="1:9" x14ac:dyDescent="0.25">
      <c r="A66" s="91" t="s">
        <v>200</v>
      </c>
      <c r="B66" s="91"/>
      <c r="C66" s="91"/>
      <c r="D66" s="91"/>
      <c r="E66" s="91"/>
      <c r="F66" s="91"/>
      <c r="G66" s="91"/>
      <c r="H66" s="91"/>
      <c r="I66" s="17">
        <f>I64+I65</f>
        <v>0</v>
      </c>
    </row>
    <row r="67" spans="1:9" x14ac:dyDescent="0.25">
      <c r="A67" s="92" t="s">
        <v>51</v>
      </c>
      <c r="B67" s="92"/>
      <c r="C67" s="92"/>
      <c r="D67" s="92"/>
      <c r="E67" s="92"/>
      <c r="F67" s="92"/>
      <c r="G67" s="92"/>
      <c r="H67" s="92"/>
      <c r="I67" s="92"/>
    </row>
    <row r="69" spans="1:9" x14ac:dyDescent="0.25">
      <c r="A69" s="138" t="s">
        <v>52</v>
      </c>
      <c r="B69" s="139"/>
      <c r="C69" s="139"/>
      <c r="D69" s="139"/>
      <c r="E69" s="139"/>
      <c r="F69" s="139"/>
      <c r="G69" s="139"/>
      <c r="H69" s="139"/>
      <c r="I69" s="140"/>
    </row>
    <row r="70" spans="1:9" x14ac:dyDescent="0.25">
      <c r="A70" s="141" t="s">
        <v>114</v>
      </c>
      <c r="B70" s="142"/>
      <c r="C70" s="142"/>
      <c r="D70" s="142"/>
      <c r="E70" s="142"/>
      <c r="F70" s="142"/>
      <c r="G70" s="142"/>
      <c r="H70" s="142"/>
      <c r="I70" s="143"/>
    </row>
    <row r="71" spans="1:9" ht="78.75" x14ac:dyDescent="0.25">
      <c r="A71" s="7" t="s">
        <v>0</v>
      </c>
      <c r="B71" s="7" t="s">
        <v>15</v>
      </c>
      <c r="C71" s="7" t="s">
        <v>32</v>
      </c>
      <c r="D71" s="7" t="s">
        <v>33</v>
      </c>
      <c r="E71" s="7" t="s">
        <v>8</v>
      </c>
      <c r="F71" s="7" t="s">
        <v>36</v>
      </c>
      <c r="G71" s="24" t="s">
        <v>16</v>
      </c>
      <c r="H71" s="24" t="s">
        <v>38</v>
      </c>
      <c r="I71" s="8" t="s">
        <v>47</v>
      </c>
    </row>
    <row r="72" spans="1:9" x14ac:dyDescent="0.25">
      <c r="A72" s="4" t="s">
        <v>60</v>
      </c>
      <c r="B72" s="26" t="s">
        <v>53</v>
      </c>
      <c r="C72" s="4"/>
      <c r="D72" s="40"/>
      <c r="E72" s="3" t="s">
        <v>1</v>
      </c>
      <c r="F72" s="27">
        <v>5</v>
      </c>
      <c r="G72" s="14">
        <v>0</v>
      </c>
      <c r="H72" s="14">
        <f>G72*1.21</f>
        <v>0</v>
      </c>
      <c r="I72" s="15">
        <f t="shared" ref="I72" si="4">F72*G72</f>
        <v>0</v>
      </c>
    </row>
    <row r="73" spans="1:9" x14ac:dyDescent="0.25">
      <c r="A73" s="135" t="s">
        <v>65</v>
      </c>
      <c r="B73" s="136"/>
      <c r="C73" s="136"/>
      <c r="D73" s="136"/>
      <c r="E73" s="136"/>
      <c r="F73" s="136"/>
      <c r="G73" s="136"/>
      <c r="H73" s="137"/>
      <c r="I73" s="16">
        <f>SUM(I72:I72)</f>
        <v>0</v>
      </c>
    </row>
    <row r="74" spans="1:9" x14ac:dyDescent="0.25">
      <c r="A74" s="135" t="s">
        <v>9</v>
      </c>
      <c r="B74" s="136"/>
      <c r="C74" s="136"/>
      <c r="D74" s="136"/>
      <c r="E74" s="136"/>
      <c r="F74" s="136"/>
      <c r="G74" s="136"/>
      <c r="H74" s="137"/>
      <c r="I74" s="16">
        <f>I73*0.21</f>
        <v>0</v>
      </c>
    </row>
    <row r="75" spans="1:9" x14ac:dyDescent="0.25">
      <c r="A75" s="91" t="s">
        <v>201</v>
      </c>
      <c r="B75" s="91"/>
      <c r="C75" s="91"/>
      <c r="D75" s="91"/>
      <c r="E75" s="91"/>
      <c r="F75" s="91"/>
      <c r="G75" s="91"/>
      <c r="H75" s="91"/>
      <c r="I75" s="17">
        <f>I73+I74</f>
        <v>0</v>
      </c>
    </row>
    <row r="76" spans="1:9" x14ac:dyDescent="0.25">
      <c r="A76" s="92" t="s">
        <v>54</v>
      </c>
      <c r="B76" s="92"/>
      <c r="C76" s="92"/>
      <c r="D76" s="92"/>
      <c r="E76" s="92"/>
      <c r="F76" s="92"/>
      <c r="G76" s="92"/>
      <c r="H76" s="92"/>
      <c r="I76" s="92"/>
    </row>
    <row r="78" spans="1:9" x14ac:dyDescent="0.25">
      <c r="A78" s="138" t="s">
        <v>55</v>
      </c>
      <c r="B78" s="139"/>
      <c r="C78" s="139"/>
      <c r="D78" s="139"/>
      <c r="E78" s="139"/>
      <c r="F78" s="139"/>
      <c r="G78" s="139"/>
      <c r="H78" s="139"/>
      <c r="I78" s="140"/>
    </row>
    <row r="79" spans="1:9" x14ac:dyDescent="0.25">
      <c r="A79" s="141" t="s">
        <v>114</v>
      </c>
      <c r="B79" s="142"/>
      <c r="C79" s="142"/>
      <c r="D79" s="142"/>
      <c r="E79" s="142"/>
      <c r="F79" s="142"/>
      <c r="G79" s="142"/>
      <c r="H79" s="142"/>
      <c r="I79" s="143"/>
    </row>
    <row r="80" spans="1:9" ht="78.75" x14ac:dyDescent="0.25">
      <c r="A80" s="7" t="s">
        <v>0</v>
      </c>
      <c r="B80" s="7" t="s">
        <v>15</v>
      </c>
      <c r="C80" s="7" t="s">
        <v>32</v>
      </c>
      <c r="D80" s="7" t="s">
        <v>33</v>
      </c>
      <c r="E80" s="7" t="s">
        <v>8</v>
      </c>
      <c r="F80" s="7" t="s">
        <v>36</v>
      </c>
      <c r="G80" s="24" t="s">
        <v>16</v>
      </c>
      <c r="H80" s="24" t="s">
        <v>38</v>
      </c>
      <c r="I80" s="8" t="s">
        <v>47</v>
      </c>
    </row>
    <row r="81" spans="1:9" x14ac:dyDescent="0.25">
      <c r="A81" s="4" t="s">
        <v>61</v>
      </c>
      <c r="B81" s="26" t="s">
        <v>56</v>
      </c>
      <c r="C81" s="4"/>
      <c r="D81" s="40"/>
      <c r="E81" s="3" t="s">
        <v>1</v>
      </c>
      <c r="F81" s="27">
        <v>5</v>
      </c>
      <c r="G81" s="14">
        <v>0</v>
      </c>
      <c r="H81" s="14">
        <f>G81*1.21</f>
        <v>0</v>
      </c>
      <c r="I81" s="15">
        <f t="shared" ref="I81" si="5">F81*G81</f>
        <v>0</v>
      </c>
    </row>
    <row r="82" spans="1:9" x14ac:dyDescent="0.25">
      <c r="A82" s="135" t="s">
        <v>66</v>
      </c>
      <c r="B82" s="136"/>
      <c r="C82" s="136"/>
      <c r="D82" s="136"/>
      <c r="E82" s="136"/>
      <c r="F82" s="136"/>
      <c r="G82" s="136"/>
      <c r="H82" s="137"/>
      <c r="I82" s="16">
        <f>SUM(I81:I81)</f>
        <v>0</v>
      </c>
    </row>
    <row r="83" spans="1:9" x14ac:dyDescent="0.25">
      <c r="A83" s="135" t="s">
        <v>9</v>
      </c>
      <c r="B83" s="136"/>
      <c r="C83" s="136"/>
      <c r="D83" s="136"/>
      <c r="E83" s="136"/>
      <c r="F83" s="136"/>
      <c r="G83" s="136"/>
      <c r="H83" s="137"/>
      <c r="I83" s="16">
        <f>I82*0.21</f>
        <v>0</v>
      </c>
    </row>
    <row r="84" spans="1:9" x14ac:dyDescent="0.25">
      <c r="A84" s="91" t="s">
        <v>202</v>
      </c>
      <c r="B84" s="91"/>
      <c r="C84" s="91"/>
      <c r="D84" s="91"/>
      <c r="E84" s="91"/>
      <c r="F84" s="91"/>
      <c r="G84" s="91"/>
      <c r="H84" s="91"/>
      <c r="I84" s="17">
        <f>I82+I83</f>
        <v>0</v>
      </c>
    </row>
    <row r="85" spans="1:9" x14ac:dyDescent="0.25">
      <c r="A85" s="92" t="s">
        <v>54</v>
      </c>
      <c r="B85" s="92"/>
      <c r="C85" s="92"/>
      <c r="D85" s="92"/>
      <c r="E85" s="92"/>
      <c r="F85" s="92"/>
      <c r="G85" s="92"/>
      <c r="H85" s="92"/>
      <c r="I85" s="92"/>
    </row>
    <row r="87" spans="1:9" x14ac:dyDescent="0.25">
      <c r="A87" s="138" t="s">
        <v>67</v>
      </c>
      <c r="B87" s="139"/>
      <c r="C87" s="139"/>
      <c r="D87" s="139"/>
      <c r="E87" s="139"/>
      <c r="F87" s="139"/>
      <c r="G87" s="139"/>
      <c r="H87" s="139"/>
      <c r="I87" s="140"/>
    </row>
    <row r="88" spans="1:9" x14ac:dyDescent="0.25">
      <c r="A88" s="141" t="s">
        <v>114</v>
      </c>
      <c r="B88" s="142"/>
      <c r="C88" s="142"/>
      <c r="D88" s="142"/>
      <c r="E88" s="142"/>
      <c r="F88" s="142"/>
      <c r="G88" s="142"/>
      <c r="H88" s="142"/>
      <c r="I88" s="143"/>
    </row>
    <row r="89" spans="1:9" ht="78.75" x14ac:dyDescent="0.25">
      <c r="A89" s="7" t="s">
        <v>0</v>
      </c>
      <c r="B89" s="7" t="s">
        <v>15</v>
      </c>
      <c r="C89" s="7" t="s">
        <v>32</v>
      </c>
      <c r="D89" s="7" t="s">
        <v>33</v>
      </c>
      <c r="E89" s="7" t="s">
        <v>8</v>
      </c>
      <c r="F89" s="7" t="s">
        <v>36</v>
      </c>
      <c r="G89" s="24" t="s">
        <v>16</v>
      </c>
      <c r="H89" s="24" t="s">
        <v>38</v>
      </c>
      <c r="I89" s="8" t="s">
        <v>47</v>
      </c>
    </row>
    <row r="90" spans="1:9" x14ac:dyDescent="0.25">
      <c r="A90" s="4" t="s">
        <v>68</v>
      </c>
      <c r="B90" s="26" t="s">
        <v>70</v>
      </c>
      <c r="C90" s="4"/>
      <c r="D90" s="40"/>
      <c r="E90" s="3" t="s">
        <v>1</v>
      </c>
      <c r="F90" s="27">
        <v>6</v>
      </c>
      <c r="G90" s="14">
        <v>0</v>
      </c>
      <c r="H90" s="14">
        <f>G90*1.21</f>
        <v>0</v>
      </c>
      <c r="I90" s="15">
        <f t="shared" ref="I90" si="6">F90*G90</f>
        <v>0</v>
      </c>
    </row>
    <row r="91" spans="1:9" x14ac:dyDescent="0.25">
      <c r="A91" s="135" t="s">
        <v>69</v>
      </c>
      <c r="B91" s="136"/>
      <c r="C91" s="136"/>
      <c r="D91" s="136"/>
      <c r="E91" s="136"/>
      <c r="F91" s="136"/>
      <c r="G91" s="136"/>
      <c r="H91" s="137"/>
      <c r="I91" s="16">
        <f>SUM(I90:I90)</f>
        <v>0</v>
      </c>
    </row>
    <row r="92" spans="1:9" x14ac:dyDescent="0.25">
      <c r="A92" s="135" t="s">
        <v>9</v>
      </c>
      <c r="B92" s="136"/>
      <c r="C92" s="136"/>
      <c r="D92" s="136"/>
      <c r="E92" s="136"/>
      <c r="F92" s="136"/>
      <c r="G92" s="136"/>
      <c r="H92" s="137"/>
      <c r="I92" s="16">
        <f>I91*0.21</f>
        <v>0</v>
      </c>
    </row>
    <row r="93" spans="1:9" x14ac:dyDescent="0.25">
      <c r="A93" s="91" t="s">
        <v>203</v>
      </c>
      <c r="B93" s="91"/>
      <c r="C93" s="91"/>
      <c r="D93" s="91"/>
      <c r="E93" s="91"/>
      <c r="F93" s="91"/>
      <c r="G93" s="91"/>
      <c r="H93" s="91"/>
      <c r="I93" s="17">
        <f>I91+I92</f>
        <v>0</v>
      </c>
    </row>
    <row r="94" spans="1:9" x14ac:dyDescent="0.25">
      <c r="A94" s="92" t="s">
        <v>71</v>
      </c>
      <c r="B94" s="92"/>
      <c r="C94" s="92"/>
      <c r="D94" s="92"/>
      <c r="E94" s="92"/>
      <c r="F94" s="92"/>
      <c r="G94" s="92"/>
      <c r="H94" s="92"/>
      <c r="I94" s="92"/>
    </row>
    <row r="96" spans="1:9" ht="34.15" customHeight="1" x14ac:dyDescent="0.25">
      <c r="A96" s="150" t="s">
        <v>74</v>
      </c>
      <c r="B96" s="151"/>
      <c r="C96" s="151"/>
      <c r="D96" s="151"/>
      <c r="E96" s="151"/>
      <c r="F96" s="151"/>
      <c r="G96" s="151"/>
      <c r="H96" s="151"/>
      <c r="I96" s="152"/>
    </row>
    <row r="97" spans="1:9" x14ac:dyDescent="0.25">
      <c r="A97" s="153" t="s">
        <v>114</v>
      </c>
      <c r="B97" s="154"/>
      <c r="C97" s="154"/>
      <c r="D97" s="154"/>
      <c r="E97" s="154"/>
      <c r="F97" s="154"/>
      <c r="G97" s="154"/>
      <c r="H97" s="154"/>
      <c r="I97" s="155"/>
    </row>
    <row r="98" spans="1:9" ht="78.75" x14ac:dyDescent="0.25">
      <c r="A98" s="7" t="s">
        <v>0</v>
      </c>
      <c r="B98" s="7" t="s">
        <v>15</v>
      </c>
      <c r="C98" s="7" t="s">
        <v>32</v>
      </c>
      <c r="D98" s="7" t="s">
        <v>33</v>
      </c>
      <c r="E98" s="7" t="s">
        <v>8</v>
      </c>
      <c r="F98" s="7" t="s">
        <v>36</v>
      </c>
      <c r="G98" s="24" t="s">
        <v>16</v>
      </c>
      <c r="H98" s="24" t="s">
        <v>38</v>
      </c>
      <c r="I98" s="8" t="s">
        <v>47</v>
      </c>
    </row>
    <row r="99" spans="1:9" x14ac:dyDescent="0.25">
      <c r="A99" s="4" t="s">
        <v>72</v>
      </c>
      <c r="B99" s="26"/>
      <c r="C99" s="77"/>
      <c r="D99" s="76"/>
      <c r="E99" s="3"/>
      <c r="F99" s="27"/>
      <c r="G99" s="14"/>
      <c r="H99" s="14"/>
      <c r="I99" s="73"/>
    </row>
    <row r="100" spans="1:9" x14ac:dyDescent="0.25">
      <c r="A100" s="135" t="s">
        <v>73</v>
      </c>
      <c r="B100" s="136"/>
      <c r="C100" s="136"/>
      <c r="D100" s="136"/>
      <c r="E100" s="136"/>
      <c r="F100" s="136"/>
      <c r="G100" s="136"/>
      <c r="H100" s="137"/>
      <c r="I100" s="74">
        <f>SUM(I99:I99)</f>
        <v>0</v>
      </c>
    </row>
    <row r="101" spans="1:9" x14ac:dyDescent="0.25">
      <c r="A101" s="135" t="s">
        <v>9</v>
      </c>
      <c r="B101" s="136"/>
      <c r="C101" s="136"/>
      <c r="D101" s="136"/>
      <c r="E101" s="136"/>
      <c r="F101" s="136"/>
      <c r="G101" s="136"/>
      <c r="H101" s="137"/>
      <c r="I101" s="74">
        <f>I100*0.21</f>
        <v>0</v>
      </c>
    </row>
    <row r="102" spans="1:9" x14ac:dyDescent="0.25">
      <c r="A102" s="156" t="s">
        <v>204</v>
      </c>
      <c r="B102" s="156"/>
      <c r="C102" s="156"/>
      <c r="D102" s="156"/>
      <c r="E102" s="156"/>
      <c r="F102" s="156"/>
      <c r="G102" s="156"/>
      <c r="H102" s="156"/>
      <c r="I102" s="75">
        <f>I100+I101</f>
        <v>0</v>
      </c>
    </row>
    <row r="103" spans="1:9" x14ac:dyDescent="0.25">
      <c r="A103" s="92" t="s">
        <v>48</v>
      </c>
      <c r="B103" s="92"/>
      <c r="C103" s="92"/>
      <c r="D103" s="92"/>
      <c r="E103" s="92"/>
      <c r="F103" s="92"/>
      <c r="G103" s="92"/>
      <c r="H103" s="92"/>
      <c r="I103" s="92"/>
    </row>
    <row r="105" spans="1:9" x14ac:dyDescent="0.25">
      <c r="A105" s="138" t="s">
        <v>75</v>
      </c>
      <c r="B105" s="139"/>
      <c r="C105" s="139"/>
      <c r="D105" s="139"/>
      <c r="E105" s="139"/>
      <c r="F105" s="139"/>
      <c r="G105" s="139"/>
      <c r="H105" s="139"/>
      <c r="I105" s="140"/>
    </row>
    <row r="106" spans="1:9" x14ac:dyDescent="0.25">
      <c r="A106" s="141" t="s">
        <v>114</v>
      </c>
      <c r="B106" s="142"/>
      <c r="C106" s="142"/>
      <c r="D106" s="142"/>
      <c r="E106" s="142"/>
      <c r="F106" s="142"/>
      <c r="G106" s="142"/>
      <c r="H106" s="142"/>
      <c r="I106" s="143"/>
    </row>
    <row r="107" spans="1:9" ht="78.75" x14ac:dyDescent="0.25">
      <c r="A107" s="7" t="s">
        <v>0</v>
      </c>
      <c r="B107" s="7" t="s">
        <v>15</v>
      </c>
      <c r="C107" s="7" t="s">
        <v>32</v>
      </c>
      <c r="D107" s="7" t="s">
        <v>33</v>
      </c>
      <c r="E107" s="7" t="s">
        <v>8</v>
      </c>
      <c r="F107" s="7" t="s">
        <v>36</v>
      </c>
      <c r="G107" s="24" t="s">
        <v>16</v>
      </c>
      <c r="H107" s="24" t="s">
        <v>38</v>
      </c>
      <c r="I107" s="8" t="s">
        <v>47</v>
      </c>
    </row>
    <row r="108" spans="1:9" x14ac:dyDescent="0.25">
      <c r="A108" s="4" t="s">
        <v>78</v>
      </c>
      <c r="B108" s="26" t="s">
        <v>76</v>
      </c>
      <c r="C108" s="4"/>
      <c r="D108" s="40"/>
      <c r="E108" s="3" t="s">
        <v>1</v>
      </c>
      <c r="F108" s="27">
        <v>1000</v>
      </c>
      <c r="G108" s="14">
        <v>0</v>
      </c>
      <c r="H108" s="14">
        <f>G108*1.21</f>
        <v>0</v>
      </c>
      <c r="I108" s="15">
        <f t="shared" ref="I108" si="7">F108*G108</f>
        <v>0</v>
      </c>
    </row>
    <row r="109" spans="1:9" x14ac:dyDescent="0.25">
      <c r="A109" s="135" t="s">
        <v>93</v>
      </c>
      <c r="B109" s="136"/>
      <c r="C109" s="136"/>
      <c r="D109" s="136"/>
      <c r="E109" s="136"/>
      <c r="F109" s="136"/>
      <c r="G109" s="136"/>
      <c r="H109" s="137"/>
      <c r="I109" s="16">
        <f>SUM(I108:I108)</f>
        <v>0</v>
      </c>
    </row>
    <row r="110" spans="1:9" x14ac:dyDescent="0.25">
      <c r="A110" s="135" t="s">
        <v>9</v>
      </c>
      <c r="B110" s="136"/>
      <c r="C110" s="136"/>
      <c r="D110" s="136"/>
      <c r="E110" s="136"/>
      <c r="F110" s="136"/>
      <c r="G110" s="136"/>
      <c r="H110" s="137"/>
      <c r="I110" s="16">
        <f>I109*0.21</f>
        <v>0</v>
      </c>
    </row>
    <row r="111" spans="1:9" x14ac:dyDescent="0.25">
      <c r="A111" s="91" t="s">
        <v>205</v>
      </c>
      <c r="B111" s="91"/>
      <c r="C111" s="91"/>
      <c r="D111" s="91"/>
      <c r="E111" s="91"/>
      <c r="F111" s="91"/>
      <c r="G111" s="91"/>
      <c r="H111" s="91"/>
      <c r="I111" s="17">
        <f>I109+I110</f>
        <v>0</v>
      </c>
    </row>
    <row r="112" spans="1:9" x14ac:dyDescent="0.25">
      <c r="A112" s="92" t="s">
        <v>77</v>
      </c>
      <c r="B112" s="92"/>
      <c r="C112" s="92"/>
      <c r="D112" s="92"/>
      <c r="E112" s="92"/>
      <c r="F112" s="92"/>
      <c r="G112" s="92"/>
      <c r="H112" s="92"/>
      <c r="I112" s="92"/>
    </row>
    <row r="114" spans="1:9" x14ac:dyDescent="0.25">
      <c r="A114" s="138" t="s">
        <v>79</v>
      </c>
      <c r="B114" s="139"/>
      <c r="C114" s="139"/>
      <c r="D114" s="139"/>
      <c r="E114" s="139"/>
      <c r="F114" s="139"/>
      <c r="G114" s="139"/>
      <c r="H114" s="139"/>
      <c r="I114" s="140"/>
    </row>
    <row r="115" spans="1:9" x14ac:dyDescent="0.25">
      <c r="A115" s="141" t="s">
        <v>114</v>
      </c>
      <c r="B115" s="142"/>
      <c r="C115" s="142"/>
      <c r="D115" s="142"/>
      <c r="E115" s="142"/>
      <c r="F115" s="142"/>
      <c r="G115" s="142"/>
      <c r="H115" s="142"/>
      <c r="I115" s="143"/>
    </row>
    <row r="116" spans="1:9" ht="78.75" x14ac:dyDescent="0.25">
      <c r="A116" s="7" t="s">
        <v>0</v>
      </c>
      <c r="B116" s="7" t="s">
        <v>15</v>
      </c>
      <c r="C116" s="7" t="s">
        <v>32</v>
      </c>
      <c r="D116" s="7" t="s">
        <v>33</v>
      </c>
      <c r="E116" s="7" t="s">
        <v>8</v>
      </c>
      <c r="F116" s="7" t="s">
        <v>36</v>
      </c>
      <c r="G116" s="24" t="s">
        <v>16</v>
      </c>
      <c r="H116" s="24" t="s">
        <v>38</v>
      </c>
      <c r="I116" s="8" t="s">
        <v>47</v>
      </c>
    </row>
    <row r="117" spans="1:9" ht="31.5" x14ac:dyDescent="0.25">
      <c r="A117" s="4" t="s">
        <v>80</v>
      </c>
      <c r="B117" s="26" t="s">
        <v>81</v>
      </c>
      <c r="C117" s="4"/>
      <c r="D117" s="40"/>
      <c r="E117" s="3" t="s">
        <v>1</v>
      </c>
      <c r="F117" s="27">
        <v>4</v>
      </c>
      <c r="G117" s="14">
        <v>0</v>
      </c>
      <c r="H117" s="14">
        <f>G117*1.21</f>
        <v>0</v>
      </c>
      <c r="I117" s="15">
        <f t="shared" ref="I117" si="8">F117*G117</f>
        <v>0</v>
      </c>
    </row>
    <row r="118" spans="1:9" x14ac:dyDescent="0.25">
      <c r="A118" s="135" t="s">
        <v>92</v>
      </c>
      <c r="B118" s="136"/>
      <c r="C118" s="136"/>
      <c r="D118" s="136"/>
      <c r="E118" s="136"/>
      <c r="F118" s="136"/>
      <c r="G118" s="136"/>
      <c r="H118" s="137"/>
      <c r="I118" s="16">
        <f>SUM(I117:I117)</f>
        <v>0</v>
      </c>
    </row>
    <row r="119" spans="1:9" x14ac:dyDescent="0.25">
      <c r="A119" s="135" t="s">
        <v>9</v>
      </c>
      <c r="B119" s="136"/>
      <c r="C119" s="136"/>
      <c r="D119" s="136"/>
      <c r="E119" s="136"/>
      <c r="F119" s="136"/>
      <c r="G119" s="136"/>
      <c r="H119" s="137"/>
      <c r="I119" s="16">
        <f>I118*0.21</f>
        <v>0</v>
      </c>
    </row>
    <row r="120" spans="1:9" x14ac:dyDescent="0.25">
      <c r="A120" s="91" t="s">
        <v>206</v>
      </c>
      <c r="B120" s="91"/>
      <c r="C120" s="91"/>
      <c r="D120" s="91"/>
      <c r="E120" s="91"/>
      <c r="F120" s="91"/>
      <c r="G120" s="91"/>
      <c r="H120" s="91"/>
      <c r="I120" s="17">
        <f>I118+I119</f>
        <v>0</v>
      </c>
    </row>
    <row r="121" spans="1:9" x14ac:dyDescent="0.25">
      <c r="A121" s="92" t="s">
        <v>82</v>
      </c>
      <c r="B121" s="92"/>
      <c r="C121" s="92"/>
      <c r="D121" s="92"/>
      <c r="E121" s="92"/>
      <c r="F121" s="92"/>
      <c r="G121" s="92"/>
      <c r="H121" s="92"/>
      <c r="I121" s="92"/>
    </row>
    <row r="122" spans="1:9" x14ac:dyDescent="0.25">
      <c r="A122" s="92" t="s">
        <v>30</v>
      </c>
      <c r="B122" s="92"/>
      <c r="C122" s="92"/>
      <c r="D122" s="92"/>
      <c r="E122" s="92"/>
      <c r="F122" s="92"/>
      <c r="G122" s="92"/>
      <c r="H122" s="92"/>
      <c r="I122" s="92"/>
    </row>
    <row r="124" spans="1:9" x14ac:dyDescent="0.25">
      <c r="A124" s="138" t="s">
        <v>83</v>
      </c>
      <c r="B124" s="139"/>
      <c r="C124" s="139"/>
      <c r="D124" s="139"/>
      <c r="E124" s="139"/>
      <c r="F124" s="139"/>
      <c r="G124" s="139"/>
      <c r="H124" s="139"/>
      <c r="I124" s="140"/>
    </row>
    <row r="125" spans="1:9" x14ac:dyDescent="0.25">
      <c r="A125" s="141" t="s">
        <v>114</v>
      </c>
      <c r="B125" s="142"/>
      <c r="C125" s="142"/>
      <c r="D125" s="142"/>
      <c r="E125" s="142"/>
      <c r="F125" s="142"/>
      <c r="G125" s="142"/>
      <c r="H125" s="142"/>
      <c r="I125" s="143"/>
    </row>
    <row r="126" spans="1:9" ht="78.75" x14ac:dyDescent="0.25">
      <c r="A126" s="7" t="s">
        <v>0</v>
      </c>
      <c r="B126" s="7" t="s">
        <v>15</v>
      </c>
      <c r="C126" s="7" t="s">
        <v>32</v>
      </c>
      <c r="D126" s="7" t="s">
        <v>33</v>
      </c>
      <c r="E126" s="7" t="s">
        <v>8</v>
      </c>
      <c r="F126" s="7" t="s">
        <v>36</v>
      </c>
      <c r="G126" s="24" t="s">
        <v>16</v>
      </c>
      <c r="H126" s="24" t="s">
        <v>38</v>
      </c>
      <c r="I126" s="8" t="s">
        <v>47</v>
      </c>
    </row>
    <row r="127" spans="1:9" ht="31.5" x14ac:dyDescent="0.25">
      <c r="A127" s="4" t="s">
        <v>84</v>
      </c>
      <c r="B127" s="26" t="s">
        <v>85</v>
      </c>
      <c r="C127" s="4"/>
      <c r="D127" s="40"/>
      <c r="E127" s="3" t="s">
        <v>1</v>
      </c>
      <c r="F127" s="27">
        <v>8</v>
      </c>
      <c r="G127" s="14">
        <v>0</v>
      </c>
      <c r="H127" s="14">
        <f>G127*1.21</f>
        <v>0</v>
      </c>
      <c r="I127" s="15">
        <f t="shared" ref="I127" si="9">F127*G127</f>
        <v>0</v>
      </c>
    </row>
    <row r="128" spans="1:9" x14ac:dyDescent="0.25">
      <c r="A128" s="135" t="s">
        <v>91</v>
      </c>
      <c r="B128" s="136"/>
      <c r="C128" s="136"/>
      <c r="D128" s="136"/>
      <c r="E128" s="136"/>
      <c r="F128" s="136"/>
      <c r="G128" s="136"/>
      <c r="H128" s="137"/>
      <c r="I128" s="16">
        <f>SUM(I127:I127)</f>
        <v>0</v>
      </c>
    </row>
    <row r="129" spans="1:9" x14ac:dyDescent="0.25">
      <c r="A129" s="135" t="s">
        <v>9</v>
      </c>
      <c r="B129" s="136"/>
      <c r="C129" s="136"/>
      <c r="D129" s="136"/>
      <c r="E129" s="136"/>
      <c r="F129" s="136"/>
      <c r="G129" s="136"/>
      <c r="H129" s="137"/>
      <c r="I129" s="16">
        <f>I128*0.21</f>
        <v>0</v>
      </c>
    </row>
    <row r="130" spans="1:9" x14ac:dyDescent="0.25">
      <c r="A130" s="91" t="s">
        <v>207</v>
      </c>
      <c r="B130" s="91"/>
      <c r="C130" s="91"/>
      <c r="D130" s="91"/>
      <c r="E130" s="91"/>
      <c r="F130" s="91"/>
      <c r="G130" s="91"/>
      <c r="H130" s="91"/>
      <c r="I130" s="17">
        <f>I128+I129</f>
        <v>0</v>
      </c>
    </row>
    <row r="131" spans="1:9" x14ac:dyDescent="0.25">
      <c r="A131" s="92" t="s">
        <v>86</v>
      </c>
      <c r="B131" s="92"/>
      <c r="C131" s="92"/>
      <c r="D131" s="92"/>
      <c r="E131" s="92"/>
      <c r="F131" s="92"/>
      <c r="G131" s="92"/>
      <c r="H131" s="92"/>
      <c r="I131" s="92"/>
    </row>
    <row r="133" spans="1:9" x14ac:dyDescent="0.25">
      <c r="A133" s="138" t="s">
        <v>88</v>
      </c>
      <c r="B133" s="139"/>
      <c r="C133" s="139"/>
      <c r="D133" s="139"/>
      <c r="E133" s="139"/>
      <c r="F133" s="139"/>
      <c r="G133" s="139"/>
      <c r="H133" s="139"/>
      <c r="I133" s="140"/>
    </row>
    <row r="134" spans="1:9" x14ac:dyDescent="0.25">
      <c r="A134" s="141" t="s">
        <v>114</v>
      </c>
      <c r="B134" s="142"/>
      <c r="C134" s="142"/>
      <c r="D134" s="142"/>
      <c r="E134" s="142"/>
      <c r="F134" s="142"/>
      <c r="G134" s="142"/>
      <c r="H134" s="142"/>
      <c r="I134" s="143"/>
    </row>
    <row r="135" spans="1:9" ht="78.75" x14ac:dyDescent="0.25">
      <c r="A135" s="7" t="s">
        <v>0</v>
      </c>
      <c r="B135" s="7" t="s">
        <v>15</v>
      </c>
      <c r="C135" s="7" t="s">
        <v>32</v>
      </c>
      <c r="D135" s="7" t="s">
        <v>33</v>
      </c>
      <c r="E135" s="7" t="s">
        <v>8</v>
      </c>
      <c r="F135" s="7" t="s">
        <v>36</v>
      </c>
      <c r="G135" s="24" t="s">
        <v>16</v>
      </c>
      <c r="H135" s="24" t="s">
        <v>38</v>
      </c>
      <c r="I135" s="8" t="s">
        <v>47</v>
      </c>
    </row>
    <row r="136" spans="1:9" ht="31.5" x14ac:dyDescent="0.25">
      <c r="A136" s="4" t="s">
        <v>87</v>
      </c>
      <c r="B136" s="26" t="s">
        <v>89</v>
      </c>
      <c r="C136" s="4"/>
      <c r="D136" s="40"/>
      <c r="E136" s="3" t="s">
        <v>1</v>
      </c>
      <c r="F136" s="27">
        <v>2</v>
      </c>
      <c r="G136" s="14">
        <v>0</v>
      </c>
      <c r="H136" s="14">
        <f>G136*1.21</f>
        <v>0</v>
      </c>
      <c r="I136" s="15">
        <f t="shared" ref="I136" si="10">F136*G136</f>
        <v>0</v>
      </c>
    </row>
    <row r="137" spans="1:9" x14ac:dyDescent="0.25">
      <c r="A137" s="135" t="s">
        <v>90</v>
      </c>
      <c r="B137" s="136"/>
      <c r="C137" s="136"/>
      <c r="D137" s="136"/>
      <c r="E137" s="136"/>
      <c r="F137" s="136"/>
      <c r="G137" s="136"/>
      <c r="H137" s="137"/>
      <c r="I137" s="16">
        <f>SUM(I136:I136)</f>
        <v>0</v>
      </c>
    </row>
    <row r="138" spans="1:9" x14ac:dyDescent="0.25">
      <c r="A138" s="135" t="s">
        <v>9</v>
      </c>
      <c r="B138" s="136"/>
      <c r="C138" s="136"/>
      <c r="D138" s="136"/>
      <c r="E138" s="136"/>
      <c r="F138" s="136"/>
      <c r="G138" s="136"/>
      <c r="H138" s="137"/>
      <c r="I138" s="16">
        <f>I137*0.21</f>
        <v>0</v>
      </c>
    </row>
    <row r="139" spans="1:9" x14ac:dyDescent="0.25">
      <c r="A139" s="91" t="s">
        <v>208</v>
      </c>
      <c r="B139" s="91"/>
      <c r="C139" s="91"/>
      <c r="D139" s="91"/>
      <c r="E139" s="91"/>
      <c r="F139" s="91"/>
      <c r="G139" s="91"/>
      <c r="H139" s="91"/>
      <c r="I139" s="17">
        <f>I137+I138</f>
        <v>0</v>
      </c>
    </row>
    <row r="140" spans="1:9" x14ac:dyDescent="0.25">
      <c r="A140" s="92" t="s">
        <v>48</v>
      </c>
      <c r="B140" s="92"/>
      <c r="C140" s="92"/>
      <c r="D140" s="92"/>
      <c r="E140" s="92"/>
      <c r="F140" s="92"/>
      <c r="G140" s="92"/>
      <c r="H140" s="92"/>
      <c r="I140" s="92"/>
    </row>
    <row r="142" spans="1:9" x14ac:dyDescent="0.25">
      <c r="A142" s="138" t="s">
        <v>96</v>
      </c>
      <c r="B142" s="139"/>
      <c r="C142" s="139"/>
      <c r="D142" s="139"/>
      <c r="E142" s="139"/>
      <c r="F142" s="139"/>
      <c r="G142" s="139"/>
      <c r="H142" s="139"/>
      <c r="I142" s="140"/>
    </row>
    <row r="143" spans="1:9" x14ac:dyDescent="0.25">
      <c r="A143" s="141" t="s">
        <v>114</v>
      </c>
      <c r="B143" s="142"/>
      <c r="C143" s="142"/>
      <c r="D143" s="142"/>
      <c r="E143" s="142"/>
      <c r="F143" s="142"/>
      <c r="G143" s="142"/>
      <c r="H143" s="142"/>
      <c r="I143" s="143"/>
    </row>
    <row r="144" spans="1:9" ht="78.75" x14ac:dyDescent="0.25">
      <c r="A144" s="41" t="s">
        <v>0</v>
      </c>
      <c r="B144" s="41" t="s">
        <v>15</v>
      </c>
      <c r="C144" s="41" t="s">
        <v>32</v>
      </c>
      <c r="D144" s="41" t="s">
        <v>33</v>
      </c>
      <c r="E144" s="41" t="s">
        <v>8</v>
      </c>
      <c r="F144" s="41" t="s">
        <v>36</v>
      </c>
      <c r="G144" s="42" t="s">
        <v>16</v>
      </c>
      <c r="H144" s="42" t="s">
        <v>38</v>
      </c>
      <c r="I144" s="43" t="s">
        <v>47</v>
      </c>
    </row>
    <row r="145" spans="1:9" ht="47.25" x14ac:dyDescent="0.25">
      <c r="A145" s="44" t="s">
        <v>94</v>
      </c>
      <c r="B145" s="45" t="s">
        <v>193</v>
      </c>
      <c r="C145" s="147"/>
      <c r="D145" s="148"/>
      <c r="E145" s="148"/>
      <c r="F145" s="148"/>
      <c r="G145" s="148"/>
      <c r="H145" s="148"/>
      <c r="I145" s="149"/>
    </row>
    <row r="146" spans="1:9" ht="98.45" customHeight="1" x14ac:dyDescent="0.25">
      <c r="A146" s="46" t="s">
        <v>97</v>
      </c>
      <c r="B146" s="60" t="s">
        <v>194</v>
      </c>
      <c r="C146" s="47"/>
      <c r="D146" s="47"/>
      <c r="E146" s="46" t="s">
        <v>1</v>
      </c>
      <c r="F146" s="46">
        <v>4</v>
      </c>
      <c r="G146" s="48">
        <v>0</v>
      </c>
      <c r="H146" s="48">
        <f>G146*1.21</f>
        <v>0</v>
      </c>
      <c r="I146" s="48">
        <f>F146*G146</f>
        <v>0</v>
      </c>
    </row>
    <row r="147" spans="1:9" ht="97.9" customHeight="1" x14ac:dyDescent="0.25">
      <c r="A147" s="49" t="s">
        <v>98</v>
      </c>
      <c r="B147" s="61" t="s">
        <v>195</v>
      </c>
      <c r="C147" s="49"/>
      <c r="D147" s="50"/>
      <c r="E147" s="50" t="s">
        <v>1</v>
      </c>
      <c r="F147" s="51">
        <v>246</v>
      </c>
      <c r="G147" s="48">
        <v>0</v>
      </c>
      <c r="H147" s="48">
        <f>G147*1.21</f>
        <v>0</v>
      </c>
      <c r="I147" s="15">
        <f t="shared" ref="I147" si="11">F147*G147</f>
        <v>0</v>
      </c>
    </row>
    <row r="148" spans="1:9" x14ac:dyDescent="0.25">
      <c r="A148" s="144" t="s">
        <v>95</v>
      </c>
      <c r="B148" s="145"/>
      <c r="C148" s="145"/>
      <c r="D148" s="145"/>
      <c r="E148" s="145"/>
      <c r="F148" s="145"/>
      <c r="G148" s="145"/>
      <c r="H148" s="146"/>
      <c r="I148" s="16">
        <f>SUM(I146:I147)</f>
        <v>0</v>
      </c>
    </row>
    <row r="149" spans="1:9" x14ac:dyDescent="0.25">
      <c r="A149" s="144" t="s">
        <v>9</v>
      </c>
      <c r="B149" s="145"/>
      <c r="C149" s="145"/>
      <c r="D149" s="145"/>
      <c r="E149" s="145"/>
      <c r="F149" s="145"/>
      <c r="G149" s="145"/>
      <c r="H149" s="146"/>
      <c r="I149" s="16">
        <f>I148*0.21</f>
        <v>0</v>
      </c>
    </row>
    <row r="150" spans="1:9" x14ac:dyDescent="0.25">
      <c r="A150" s="91" t="s">
        <v>209</v>
      </c>
      <c r="B150" s="91"/>
      <c r="C150" s="91"/>
      <c r="D150" s="91"/>
      <c r="E150" s="91"/>
      <c r="F150" s="91"/>
      <c r="G150" s="91"/>
      <c r="H150" s="91"/>
      <c r="I150" s="17">
        <f>I148+I149</f>
        <v>0</v>
      </c>
    </row>
    <row r="151" spans="1:9" x14ac:dyDescent="0.25">
      <c r="A151" s="92" t="s">
        <v>161</v>
      </c>
      <c r="B151" s="92"/>
      <c r="C151" s="92"/>
      <c r="D151" s="92"/>
      <c r="E151" s="92"/>
      <c r="F151" s="92"/>
      <c r="G151" s="92"/>
      <c r="H151" s="92"/>
      <c r="I151" s="92"/>
    </row>
    <row r="152" spans="1:9" ht="26.25" customHeight="1" x14ac:dyDescent="0.25">
      <c r="A152" s="211" t="s">
        <v>162</v>
      </c>
      <c r="B152" s="211"/>
      <c r="C152" s="211"/>
      <c r="D152" s="211"/>
      <c r="E152" s="211"/>
      <c r="F152" s="211"/>
      <c r="G152" s="211"/>
      <c r="H152" s="211"/>
      <c r="I152" s="211"/>
    </row>
    <row r="154" spans="1:9" x14ac:dyDescent="0.25">
      <c r="A154" s="138" t="s">
        <v>104</v>
      </c>
      <c r="B154" s="139"/>
      <c r="C154" s="139"/>
      <c r="D154" s="139"/>
      <c r="E154" s="139"/>
      <c r="F154" s="139"/>
      <c r="G154" s="139"/>
      <c r="H154" s="139"/>
      <c r="I154" s="140"/>
    </row>
    <row r="155" spans="1:9" x14ac:dyDescent="0.25">
      <c r="A155" s="141" t="s">
        <v>114</v>
      </c>
      <c r="B155" s="142"/>
      <c r="C155" s="142"/>
      <c r="D155" s="142"/>
      <c r="E155" s="142"/>
      <c r="F155" s="142"/>
      <c r="G155" s="142"/>
      <c r="H155" s="142"/>
      <c r="I155" s="143"/>
    </row>
    <row r="156" spans="1:9" ht="78.75" x14ac:dyDescent="0.25">
      <c r="A156" s="7" t="s">
        <v>0</v>
      </c>
      <c r="B156" s="7" t="s">
        <v>15</v>
      </c>
      <c r="C156" s="7" t="s">
        <v>32</v>
      </c>
      <c r="D156" s="7" t="s">
        <v>33</v>
      </c>
      <c r="E156" s="7" t="s">
        <v>8</v>
      </c>
      <c r="F156" s="7" t="s">
        <v>36</v>
      </c>
      <c r="G156" s="24" t="s">
        <v>16</v>
      </c>
      <c r="H156" s="24" t="s">
        <v>38</v>
      </c>
      <c r="I156" s="8" t="s">
        <v>47</v>
      </c>
    </row>
    <row r="157" spans="1:9" ht="31.5" x14ac:dyDescent="0.25">
      <c r="A157" s="4" t="s">
        <v>99</v>
      </c>
      <c r="B157" s="26" t="s">
        <v>102</v>
      </c>
      <c r="C157" s="4"/>
      <c r="D157" s="40"/>
      <c r="E157" s="3" t="s">
        <v>1</v>
      </c>
      <c r="F157" s="27">
        <v>10</v>
      </c>
      <c r="G157" s="14">
        <v>0</v>
      </c>
      <c r="H157" s="14">
        <f>G157*1.21</f>
        <v>0</v>
      </c>
      <c r="I157" s="15">
        <f t="shared" ref="I157" si="12">F157*G157</f>
        <v>0</v>
      </c>
    </row>
    <row r="158" spans="1:9" x14ac:dyDescent="0.25">
      <c r="A158" s="135" t="s">
        <v>100</v>
      </c>
      <c r="B158" s="136"/>
      <c r="C158" s="136"/>
      <c r="D158" s="136"/>
      <c r="E158" s="136"/>
      <c r="F158" s="136"/>
      <c r="G158" s="136"/>
      <c r="H158" s="137"/>
      <c r="I158" s="16">
        <f>SUM(I157:I157)</f>
        <v>0</v>
      </c>
    </row>
    <row r="159" spans="1:9" x14ac:dyDescent="0.25">
      <c r="A159" s="135" t="s">
        <v>9</v>
      </c>
      <c r="B159" s="136"/>
      <c r="C159" s="136"/>
      <c r="D159" s="136"/>
      <c r="E159" s="136"/>
      <c r="F159" s="136"/>
      <c r="G159" s="136"/>
      <c r="H159" s="137"/>
      <c r="I159" s="16">
        <f>I158*0.21</f>
        <v>0</v>
      </c>
    </row>
    <row r="160" spans="1:9" x14ac:dyDescent="0.25">
      <c r="A160" s="91" t="s">
        <v>101</v>
      </c>
      <c r="B160" s="91"/>
      <c r="C160" s="91"/>
      <c r="D160" s="91"/>
      <c r="E160" s="91"/>
      <c r="F160" s="91"/>
      <c r="G160" s="91"/>
      <c r="H160" s="91"/>
      <c r="I160" s="17">
        <f>I158+I159</f>
        <v>0</v>
      </c>
    </row>
    <row r="161" spans="1:9" x14ac:dyDescent="0.25">
      <c r="A161" s="92" t="s">
        <v>103</v>
      </c>
      <c r="B161" s="92"/>
      <c r="C161" s="92"/>
      <c r="D161" s="92"/>
      <c r="E161" s="92"/>
      <c r="F161" s="92"/>
      <c r="G161" s="92"/>
      <c r="H161" s="92"/>
      <c r="I161" s="92"/>
    </row>
    <row r="163" spans="1:9" x14ac:dyDescent="0.25">
      <c r="A163" s="138" t="s">
        <v>105</v>
      </c>
      <c r="B163" s="139"/>
      <c r="C163" s="139"/>
      <c r="D163" s="139"/>
      <c r="E163" s="139"/>
      <c r="F163" s="139"/>
      <c r="G163" s="139"/>
      <c r="H163" s="139"/>
      <c r="I163" s="140"/>
    </row>
    <row r="164" spans="1:9" x14ac:dyDescent="0.25">
      <c r="A164" s="141" t="s">
        <v>114</v>
      </c>
      <c r="B164" s="142"/>
      <c r="C164" s="142"/>
      <c r="D164" s="142"/>
      <c r="E164" s="142"/>
      <c r="F164" s="142"/>
      <c r="G164" s="142"/>
      <c r="H164" s="142"/>
      <c r="I164" s="143"/>
    </row>
    <row r="165" spans="1:9" ht="78.75" x14ac:dyDescent="0.25">
      <c r="A165" s="7" t="s">
        <v>0</v>
      </c>
      <c r="B165" s="7" t="s">
        <v>15</v>
      </c>
      <c r="C165" s="7" t="s">
        <v>32</v>
      </c>
      <c r="D165" s="7" t="s">
        <v>33</v>
      </c>
      <c r="E165" s="7" t="s">
        <v>8</v>
      </c>
      <c r="F165" s="7" t="s">
        <v>36</v>
      </c>
      <c r="G165" s="24" t="s">
        <v>16</v>
      </c>
      <c r="H165" s="24" t="s">
        <v>38</v>
      </c>
      <c r="I165" s="8" t="s">
        <v>47</v>
      </c>
    </row>
    <row r="166" spans="1:9" ht="31.5" x14ac:dyDescent="0.25">
      <c r="A166" s="4" t="s">
        <v>106</v>
      </c>
      <c r="B166" s="26" t="s">
        <v>107</v>
      </c>
      <c r="C166" s="4"/>
      <c r="D166" s="40"/>
      <c r="E166" s="3" t="s">
        <v>1</v>
      </c>
      <c r="F166" s="27">
        <v>10</v>
      </c>
      <c r="G166" s="14">
        <v>0</v>
      </c>
      <c r="H166" s="14">
        <f>G166*1.21</f>
        <v>0</v>
      </c>
      <c r="I166" s="15">
        <f t="shared" ref="I166" si="13">F166*G166</f>
        <v>0</v>
      </c>
    </row>
    <row r="167" spans="1:9" x14ac:dyDescent="0.25">
      <c r="A167" s="135" t="s">
        <v>108</v>
      </c>
      <c r="B167" s="136"/>
      <c r="C167" s="136"/>
      <c r="D167" s="136"/>
      <c r="E167" s="136"/>
      <c r="F167" s="136"/>
      <c r="G167" s="136"/>
      <c r="H167" s="137"/>
      <c r="I167" s="16">
        <f>SUM(I166:I166)</f>
        <v>0</v>
      </c>
    </row>
    <row r="168" spans="1:9" x14ac:dyDescent="0.25">
      <c r="A168" s="135" t="s">
        <v>9</v>
      </c>
      <c r="B168" s="136"/>
      <c r="C168" s="136"/>
      <c r="D168" s="136"/>
      <c r="E168" s="136"/>
      <c r="F168" s="136"/>
      <c r="G168" s="136"/>
      <c r="H168" s="137"/>
      <c r="I168" s="16">
        <f>I167*0.21</f>
        <v>0</v>
      </c>
    </row>
    <row r="169" spans="1:9" x14ac:dyDescent="0.25">
      <c r="A169" s="91" t="s">
        <v>210</v>
      </c>
      <c r="B169" s="91"/>
      <c r="C169" s="91"/>
      <c r="D169" s="91"/>
      <c r="E169" s="91"/>
      <c r="F169" s="91"/>
      <c r="G169" s="91"/>
      <c r="H169" s="91"/>
      <c r="I169" s="17">
        <f>I167+I168</f>
        <v>0</v>
      </c>
    </row>
    <row r="170" spans="1:9" x14ac:dyDescent="0.25">
      <c r="A170" s="92" t="s">
        <v>37</v>
      </c>
      <c r="B170" s="92"/>
      <c r="C170" s="92"/>
      <c r="D170" s="92"/>
      <c r="E170" s="92"/>
      <c r="F170" s="92"/>
      <c r="G170" s="92"/>
      <c r="H170" s="92"/>
      <c r="I170" s="92"/>
    </row>
    <row r="172" spans="1:9" x14ac:dyDescent="0.25">
      <c r="A172" s="138" t="s">
        <v>109</v>
      </c>
      <c r="B172" s="139"/>
      <c r="C172" s="139"/>
      <c r="D172" s="139"/>
      <c r="E172" s="139"/>
      <c r="F172" s="139"/>
      <c r="G172" s="139"/>
      <c r="H172" s="139"/>
      <c r="I172" s="140"/>
    </row>
    <row r="173" spans="1:9" x14ac:dyDescent="0.25">
      <c r="A173" s="141" t="s">
        <v>114</v>
      </c>
      <c r="B173" s="142"/>
      <c r="C173" s="142"/>
      <c r="D173" s="142"/>
      <c r="E173" s="142"/>
      <c r="F173" s="142"/>
      <c r="G173" s="142"/>
      <c r="H173" s="142"/>
      <c r="I173" s="143"/>
    </row>
    <row r="174" spans="1:9" ht="78.75" x14ac:dyDescent="0.25">
      <c r="A174" s="7" t="s">
        <v>0</v>
      </c>
      <c r="B174" s="7" t="s">
        <v>15</v>
      </c>
      <c r="C174" s="7" t="s">
        <v>32</v>
      </c>
      <c r="D174" s="7" t="s">
        <v>33</v>
      </c>
      <c r="E174" s="7" t="s">
        <v>8</v>
      </c>
      <c r="F174" s="7" t="s">
        <v>36</v>
      </c>
      <c r="G174" s="24" t="s">
        <v>16</v>
      </c>
      <c r="H174" s="24" t="s">
        <v>38</v>
      </c>
      <c r="I174" s="8" t="s">
        <v>47</v>
      </c>
    </row>
    <row r="175" spans="1:9" ht="31.5" x14ac:dyDescent="0.25">
      <c r="A175" s="4" t="s">
        <v>110</v>
      </c>
      <c r="B175" s="26" t="s">
        <v>111</v>
      </c>
      <c r="C175" s="4"/>
      <c r="D175" s="40"/>
      <c r="E175" s="3" t="s">
        <v>1</v>
      </c>
      <c r="F175" s="27">
        <v>20</v>
      </c>
      <c r="G175" s="14">
        <v>0</v>
      </c>
      <c r="H175" s="14">
        <f>G175*1.21</f>
        <v>0</v>
      </c>
      <c r="I175" s="15">
        <f t="shared" ref="I175" si="14">F175*G175</f>
        <v>0</v>
      </c>
    </row>
    <row r="176" spans="1:9" x14ac:dyDescent="0.25">
      <c r="A176" s="135" t="s">
        <v>113</v>
      </c>
      <c r="B176" s="136"/>
      <c r="C176" s="136"/>
      <c r="D176" s="136"/>
      <c r="E176" s="136"/>
      <c r="F176" s="136"/>
      <c r="G176" s="136"/>
      <c r="H176" s="137"/>
      <c r="I176" s="16">
        <f>SUM(I175:I175)</f>
        <v>0</v>
      </c>
    </row>
    <row r="177" spans="1:9" x14ac:dyDescent="0.25">
      <c r="A177" s="135" t="s">
        <v>9</v>
      </c>
      <c r="B177" s="136"/>
      <c r="C177" s="136"/>
      <c r="D177" s="136"/>
      <c r="E177" s="136"/>
      <c r="F177" s="136"/>
      <c r="G177" s="136"/>
      <c r="H177" s="137"/>
      <c r="I177" s="16">
        <f>I176*0.21</f>
        <v>0</v>
      </c>
    </row>
    <row r="178" spans="1:9" x14ac:dyDescent="0.25">
      <c r="A178" s="91" t="s">
        <v>211</v>
      </c>
      <c r="B178" s="91"/>
      <c r="C178" s="91"/>
      <c r="D178" s="91"/>
      <c r="E178" s="91"/>
      <c r="F178" s="91"/>
      <c r="G178" s="91"/>
      <c r="H178" s="91"/>
      <c r="I178" s="17">
        <f>I176+I177</f>
        <v>0</v>
      </c>
    </row>
    <row r="179" spans="1:9" x14ac:dyDescent="0.25">
      <c r="A179" s="92" t="s">
        <v>112</v>
      </c>
      <c r="B179" s="92"/>
      <c r="C179" s="92"/>
      <c r="D179" s="92"/>
      <c r="E179" s="92"/>
      <c r="F179" s="92"/>
      <c r="G179" s="92"/>
      <c r="H179" s="92"/>
      <c r="I179" s="92"/>
    </row>
    <row r="181" spans="1:9" x14ac:dyDescent="0.25">
      <c r="A181" s="138" t="s">
        <v>115</v>
      </c>
      <c r="B181" s="139"/>
      <c r="C181" s="139"/>
      <c r="D181" s="139"/>
      <c r="E181" s="139"/>
      <c r="F181" s="139"/>
      <c r="G181" s="139"/>
      <c r="H181" s="139"/>
      <c r="I181" s="140"/>
    </row>
    <row r="182" spans="1:9" x14ac:dyDescent="0.25">
      <c r="A182" s="141" t="s">
        <v>114</v>
      </c>
      <c r="B182" s="142"/>
      <c r="C182" s="142"/>
      <c r="D182" s="142"/>
      <c r="E182" s="142"/>
      <c r="F182" s="142"/>
      <c r="G182" s="142"/>
      <c r="H182" s="142"/>
      <c r="I182" s="143"/>
    </row>
    <row r="183" spans="1:9" ht="78.75" x14ac:dyDescent="0.25">
      <c r="A183" s="7" t="s">
        <v>0</v>
      </c>
      <c r="B183" s="7" t="s">
        <v>15</v>
      </c>
      <c r="C183" s="7" t="s">
        <v>32</v>
      </c>
      <c r="D183" s="7" t="s">
        <v>33</v>
      </c>
      <c r="E183" s="7" t="s">
        <v>8</v>
      </c>
      <c r="F183" s="7" t="s">
        <v>36</v>
      </c>
      <c r="G183" s="24" t="s">
        <v>16</v>
      </c>
      <c r="H183" s="24" t="s">
        <v>38</v>
      </c>
      <c r="I183" s="8" t="s">
        <v>47</v>
      </c>
    </row>
    <row r="184" spans="1:9" ht="31.5" x14ac:dyDescent="0.25">
      <c r="A184" s="4" t="s">
        <v>116</v>
      </c>
      <c r="B184" s="26" t="s">
        <v>117</v>
      </c>
      <c r="C184" s="4"/>
      <c r="D184" s="40"/>
      <c r="E184" s="3" t="s">
        <v>1</v>
      </c>
      <c r="F184" s="27">
        <v>50</v>
      </c>
      <c r="G184" s="14">
        <v>0</v>
      </c>
      <c r="H184" s="14">
        <f>G184*1.21</f>
        <v>0</v>
      </c>
      <c r="I184" s="15">
        <f t="shared" ref="I184" si="15">F184*G184</f>
        <v>0</v>
      </c>
    </row>
    <row r="185" spans="1:9" x14ac:dyDescent="0.25">
      <c r="A185" s="135" t="s">
        <v>118</v>
      </c>
      <c r="B185" s="136"/>
      <c r="C185" s="136"/>
      <c r="D185" s="136"/>
      <c r="E185" s="136"/>
      <c r="F185" s="136"/>
      <c r="G185" s="136"/>
      <c r="H185" s="137"/>
      <c r="I185" s="16">
        <f>SUM(I184:I184)</f>
        <v>0</v>
      </c>
    </row>
    <row r="186" spans="1:9" x14ac:dyDescent="0.25">
      <c r="A186" s="135" t="s">
        <v>9</v>
      </c>
      <c r="B186" s="136"/>
      <c r="C186" s="136"/>
      <c r="D186" s="136"/>
      <c r="E186" s="136"/>
      <c r="F186" s="136"/>
      <c r="G186" s="136"/>
      <c r="H186" s="137"/>
      <c r="I186" s="16">
        <f>I185*0.21</f>
        <v>0</v>
      </c>
    </row>
    <row r="187" spans="1:9" x14ac:dyDescent="0.25">
      <c r="A187" s="91" t="s">
        <v>212</v>
      </c>
      <c r="B187" s="91"/>
      <c r="C187" s="91"/>
      <c r="D187" s="91"/>
      <c r="E187" s="91"/>
      <c r="F187" s="91"/>
      <c r="G187" s="91"/>
      <c r="H187" s="91"/>
      <c r="I187" s="17">
        <f>I185+I186</f>
        <v>0</v>
      </c>
    </row>
    <row r="188" spans="1:9" x14ac:dyDescent="0.25">
      <c r="A188" s="92" t="s">
        <v>119</v>
      </c>
      <c r="B188" s="92"/>
      <c r="C188" s="92"/>
      <c r="D188" s="92"/>
      <c r="E188" s="92"/>
      <c r="F188" s="92"/>
      <c r="G188" s="92"/>
      <c r="H188" s="92"/>
      <c r="I188" s="92"/>
    </row>
    <row r="190" spans="1:9" x14ac:dyDescent="0.25">
      <c r="A190" s="138" t="s">
        <v>122</v>
      </c>
      <c r="B190" s="139"/>
      <c r="C190" s="139"/>
      <c r="D190" s="139"/>
      <c r="E190" s="139"/>
      <c r="F190" s="139"/>
      <c r="G190" s="139"/>
      <c r="H190" s="139"/>
      <c r="I190" s="140"/>
    </row>
    <row r="191" spans="1:9" x14ac:dyDescent="0.25">
      <c r="A191" s="141" t="s">
        <v>114</v>
      </c>
      <c r="B191" s="142"/>
      <c r="C191" s="142"/>
      <c r="D191" s="142"/>
      <c r="E191" s="142"/>
      <c r="F191" s="142"/>
      <c r="G191" s="142"/>
      <c r="H191" s="142"/>
      <c r="I191" s="143"/>
    </row>
    <row r="192" spans="1:9" ht="78.75" x14ac:dyDescent="0.25">
      <c r="A192" s="7" t="s">
        <v>0</v>
      </c>
      <c r="B192" s="7" t="s">
        <v>15</v>
      </c>
      <c r="C192" s="7" t="s">
        <v>32</v>
      </c>
      <c r="D192" s="7" t="s">
        <v>33</v>
      </c>
      <c r="E192" s="7" t="s">
        <v>8</v>
      </c>
      <c r="F192" s="7" t="s">
        <v>36</v>
      </c>
      <c r="G192" s="24" t="s">
        <v>16</v>
      </c>
      <c r="H192" s="24" t="s">
        <v>38</v>
      </c>
      <c r="I192" s="8" t="s">
        <v>47</v>
      </c>
    </row>
    <row r="193" spans="1:9" ht="31.5" x14ac:dyDescent="0.25">
      <c r="A193" s="4" t="s">
        <v>121</v>
      </c>
      <c r="B193" s="26" t="s">
        <v>124</v>
      </c>
      <c r="C193" s="4"/>
      <c r="D193" s="40"/>
      <c r="E193" s="3" t="s">
        <v>1</v>
      </c>
      <c r="F193" s="27">
        <v>100</v>
      </c>
      <c r="G193" s="14">
        <v>0</v>
      </c>
      <c r="H193" s="14">
        <f>G193*1.21</f>
        <v>0</v>
      </c>
      <c r="I193" s="15">
        <f t="shared" ref="I193" si="16">F193*G193</f>
        <v>0</v>
      </c>
    </row>
    <row r="194" spans="1:9" x14ac:dyDescent="0.25">
      <c r="A194" s="135" t="s">
        <v>120</v>
      </c>
      <c r="B194" s="136"/>
      <c r="C194" s="136"/>
      <c r="D194" s="136"/>
      <c r="E194" s="136"/>
      <c r="F194" s="136"/>
      <c r="G194" s="136"/>
      <c r="H194" s="137"/>
      <c r="I194" s="16">
        <f>SUM(I193:I193)</f>
        <v>0</v>
      </c>
    </row>
    <row r="195" spans="1:9" x14ac:dyDescent="0.25">
      <c r="A195" s="135" t="s">
        <v>9</v>
      </c>
      <c r="B195" s="136"/>
      <c r="C195" s="136"/>
      <c r="D195" s="136"/>
      <c r="E195" s="136"/>
      <c r="F195" s="136"/>
      <c r="G195" s="136"/>
      <c r="H195" s="137"/>
      <c r="I195" s="16">
        <f>I194*0.21</f>
        <v>0</v>
      </c>
    </row>
    <row r="196" spans="1:9" x14ac:dyDescent="0.25">
      <c r="A196" s="91" t="s">
        <v>213</v>
      </c>
      <c r="B196" s="91"/>
      <c r="C196" s="91"/>
      <c r="D196" s="91"/>
      <c r="E196" s="91"/>
      <c r="F196" s="91"/>
      <c r="G196" s="91"/>
      <c r="H196" s="91"/>
      <c r="I196" s="17">
        <f>I194+I195</f>
        <v>0</v>
      </c>
    </row>
    <row r="197" spans="1:9" x14ac:dyDescent="0.25">
      <c r="A197" s="92" t="s">
        <v>123</v>
      </c>
      <c r="B197" s="92"/>
      <c r="C197" s="92"/>
      <c r="D197" s="92"/>
      <c r="E197" s="92"/>
      <c r="F197" s="92"/>
      <c r="G197" s="92"/>
      <c r="H197" s="92"/>
      <c r="I197" s="92"/>
    </row>
    <row r="199" spans="1:9" x14ac:dyDescent="0.25">
      <c r="A199" s="138" t="s">
        <v>127</v>
      </c>
      <c r="B199" s="139"/>
      <c r="C199" s="139"/>
      <c r="D199" s="139"/>
      <c r="E199" s="139"/>
      <c r="F199" s="139"/>
      <c r="G199" s="139"/>
      <c r="H199" s="139"/>
      <c r="I199" s="140"/>
    </row>
    <row r="200" spans="1:9" x14ac:dyDescent="0.25">
      <c r="A200" s="141" t="s">
        <v>114</v>
      </c>
      <c r="B200" s="142"/>
      <c r="C200" s="142"/>
      <c r="D200" s="142"/>
      <c r="E200" s="142"/>
      <c r="F200" s="142"/>
      <c r="G200" s="142"/>
      <c r="H200" s="142"/>
      <c r="I200" s="143"/>
    </row>
    <row r="201" spans="1:9" ht="78.75" x14ac:dyDescent="0.25">
      <c r="A201" s="7" t="s">
        <v>0</v>
      </c>
      <c r="B201" s="7" t="s">
        <v>15</v>
      </c>
      <c r="C201" s="7" t="s">
        <v>32</v>
      </c>
      <c r="D201" s="7" t="s">
        <v>33</v>
      </c>
      <c r="E201" s="7" t="s">
        <v>8</v>
      </c>
      <c r="F201" s="7" t="s">
        <v>36</v>
      </c>
      <c r="G201" s="24" t="s">
        <v>16</v>
      </c>
      <c r="H201" s="24" t="s">
        <v>38</v>
      </c>
      <c r="I201" s="8" t="s">
        <v>47</v>
      </c>
    </row>
    <row r="202" spans="1:9" ht="47.25" x14ac:dyDescent="0.25">
      <c r="A202" s="4" t="s">
        <v>125</v>
      </c>
      <c r="B202" s="26" t="s">
        <v>128</v>
      </c>
      <c r="C202" s="4"/>
      <c r="D202" s="40"/>
      <c r="E202" s="3" t="s">
        <v>1</v>
      </c>
      <c r="F202" s="27">
        <v>2</v>
      </c>
      <c r="G202" s="14">
        <v>0</v>
      </c>
      <c r="H202" s="14">
        <f>G202*1.21</f>
        <v>0</v>
      </c>
      <c r="I202" s="15">
        <f t="shared" ref="I202" si="17">F202*G202</f>
        <v>0</v>
      </c>
    </row>
    <row r="203" spans="1:9" x14ac:dyDescent="0.25">
      <c r="A203" s="135" t="s">
        <v>126</v>
      </c>
      <c r="B203" s="136"/>
      <c r="C203" s="136"/>
      <c r="D203" s="136"/>
      <c r="E203" s="136"/>
      <c r="F203" s="136"/>
      <c r="G203" s="136"/>
      <c r="H203" s="137"/>
      <c r="I203" s="16">
        <f>SUM(I202:I202)</f>
        <v>0</v>
      </c>
    </row>
    <row r="204" spans="1:9" x14ac:dyDescent="0.25">
      <c r="A204" s="135" t="s">
        <v>9</v>
      </c>
      <c r="B204" s="136"/>
      <c r="C204" s="136"/>
      <c r="D204" s="136"/>
      <c r="E204" s="136"/>
      <c r="F204" s="136"/>
      <c r="G204" s="136"/>
      <c r="H204" s="137"/>
      <c r="I204" s="16">
        <f>I203*0.21</f>
        <v>0</v>
      </c>
    </row>
    <row r="205" spans="1:9" x14ac:dyDescent="0.25">
      <c r="A205" s="91" t="s">
        <v>214</v>
      </c>
      <c r="B205" s="91"/>
      <c r="C205" s="91"/>
      <c r="D205" s="91"/>
      <c r="E205" s="91"/>
      <c r="F205" s="91"/>
      <c r="G205" s="91"/>
      <c r="H205" s="91"/>
      <c r="I205" s="17">
        <f>I203+I204</f>
        <v>0</v>
      </c>
    </row>
    <row r="206" spans="1:9" x14ac:dyDescent="0.25">
      <c r="A206" s="92" t="s">
        <v>48</v>
      </c>
      <c r="B206" s="92"/>
      <c r="C206" s="92"/>
      <c r="D206" s="92"/>
      <c r="E206" s="92"/>
      <c r="F206" s="92"/>
      <c r="G206" s="92"/>
      <c r="H206" s="92"/>
      <c r="I206" s="92"/>
    </row>
    <row r="208" spans="1:9" x14ac:dyDescent="0.25">
      <c r="A208" s="138" t="s">
        <v>129</v>
      </c>
      <c r="B208" s="139"/>
      <c r="C208" s="139"/>
      <c r="D208" s="139"/>
      <c r="E208" s="139"/>
      <c r="F208" s="139"/>
      <c r="G208" s="139"/>
      <c r="H208" s="139"/>
      <c r="I208" s="140"/>
    </row>
    <row r="209" spans="1:9" x14ac:dyDescent="0.25">
      <c r="A209" s="141" t="s">
        <v>114</v>
      </c>
      <c r="B209" s="142"/>
      <c r="C209" s="142"/>
      <c r="D209" s="142"/>
      <c r="E209" s="142"/>
      <c r="F209" s="142"/>
      <c r="G209" s="142"/>
      <c r="H209" s="142"/>
      <c r="I209" s="143"/>
    </row>
    <row r="210" spans="1:9" ht="78.75" x14ac:dyDescent="0.25">
      <c r="A210" s="7" t="s">
        <v>0</v>
      </c>
      <c r="B210" s="7" t="s">
        <v>15</v>
      </c>
      <c r="C210" s="7" t="s">
        <v>32</v>
      </c>
      <c r="D210" s="7" t="s">
        <v>33</v>
      </c>
      <c r="E210" s="7" t="s">
        <v>8</v>
      </c>
      <c r="F210" s="7" t="s">
        <v>36</v>
      </c>
      <c r="G210" s="24" t="s">
        <v>16</v>
      </c>
      <c r="H210" s="24" t="s">
        <v>38</v>
      </c>
      <c r="I210" s="8" t="s">
        <v>47</v>
      </c>
    </row>
    <row r="211" spans="1:9" ht="47.25" x14ac:dyDescent="0.25">
      <c r="A211" s="4" t="s">
        <v>130</v>
      </c>
      <c r="B211" s="26" t="s">
        <v>131</v>
      </c>
      <c r="C211" s="4"/>
      <c r="D211" s="40"/>
      <c r="E211" s="3" t="s">
        <v>1</v>
      </c>
      <c r="F211" s="27">
        <v>2</v>
      </c>
      <c r="G211" s="14">
        <v>0</v>
      </c>
      <c r="H211" s="14">
        <f>G211*1.21</f>
        <v>0</v>
      </c>
      <c r="I211" s="15">
        <f t="shared" ref="I211" si="18">F211*G211</f>
        <v>0</v>
      </c>
    </row>
    <row r="212" spans="1:9" x14ac:dyDescent="0.25">
      <c r="A212" s="135" t="s">
        <v>132</v>
      </c>
      <c r="B212" s="136"/>
      <c r="C212" s="136"/>
      <c r="D212" s="136"/>
      <c r="E212" s="136"/>
      <c r="F212" s="136"/>
      <c r="G212" s="136"/>
      <c r="H212" s="137"/>
      <c r="I212" s="16">
        <f>SUM(I211:I211)</f>
        <v>0</v>
      </c>
    </row>
    <row r="213" spans="1:9" x14ac:dyDescent="0.25">
      <c r="A213" s="135" t="s">
        <v>9</v>
      </c>
      <c r="B213" s="136"/>
      <c r="C213" s="136"/>
      <c r="D213" s="136"/>
      <c r="E213" s="136"/>
      <c r="F213" s="136"/>
      <c r="G213" s="136"/>
      <c r="H213" s="137"/>
      <c r="I213" s="16">
        <f>I212*0.21</f>
        <v>0</v>
      </c>
    </row>
    <row r="214" spans="1:9" x14ac:dyDescent="0.25">
      <c r="A214" s="91" t="s">
        <v>215</v>
      </c>
      <c r="B214" s="91"/>
      <c r="C214" s="91"/>
      <c r="D214" s="91"/>
      <c r="E214" s="91"/>
      <c r="F214" s="91"/>
      <c r="G214" s="91"/>
      <c r="H214" s="91"/>
      <c r="I214" s="17">
        <f>I212+I213</f>
        <v>0</v>
      </c>
    </row>
    <row r="215" spans="1:9" x14ac:dyDescent="0.25">
      <c r="A215" s="92" t="s">
        <v>48</v>
      </c>
      <c r="B215" s="92"/>
      <c r="C215" s="92"/>
      <c r="D215" s="92"/>
      <c r="E215" s="92"/>
      <c r="F215" s="92"/>
      <c r="G215" s="92"/>
      <c r="H215" s="92"/>
      <c r="I215" s="92"/>
    </row>
    <row r="217" spans="1:9" x14ac:dyDescent="0.25">
      <c r="A217" s="138" t="s">
        <v>133</v>
      </c>
      <c r="B217" s="139"/>
      <c r="C217" s="139"/>
      <c r="D217" s="139"/>
      <c r="E217" s="139"/>
      <c r="F217" s="139"/>
      <c r="G217" s="139"/>
      <c r="H217" s="139"/>
      <c r="I217" s="140"/>
    </row>
    <row r="218" spans="1:9" x14ac:dyDescent="0.25">
      <c r="A218" s="141" t="s">
        <v>114</v>
      </c>
      <c r="B218" s="142"/>
      <c r="C218" s="142"/>
      <c r="D218" s="142"/>
      <c r="E218" s="142"/>
      <c r="F218" s="142"/>
      <c r="G218" s="142"/>
      <c r="H218" s="142"/>
      <c r="I218" s="143"/>
    </row>
    <row r="219" spans="1:9" ht="78.75" x14ac:dyDescent="0.25">
      <c r="A219" s="7" t="s">
        <v>0</v>
      </c>
      <c r="B219" s="7" t="s">
        <v>15</v>
      </c>
      <c r="C219" s="7" t="s">
        <v>32</v>
      </c>
      <c r="D219" s="7" t="s">
        <v>33</v>
      </c>
      <c r="E219" s="7" t="s">
        <v>8</v>
      </c>
      <c r="F219" s="7" t="s">
        <v>36</v>
      </c>
      <c r="G219" s="24" t="s">
        <v>16</v>
      </c>
      <c r="H219" s="24" t="s">
        <v>38</v>
      </c>
      <c r="I219" s="8" t="s">
        <v>47</v>
      </c>
    </row>
    <row r="220" spans="1:9" ht="31.5" x14ac:dyDescent="0.25">
      <c r="A220" s="4" t="s">
        <v>134</v>
      </c>
      <c r="B220" s="26" t="s">
        <v>135</v>
      </c>
      <c r="C220" s="4"/>
      <c r="D220" s="40"/>
      <c r="E220" s="3" t="s">
        <v>1</v>
      </c>
      <c r="F220" s="27">
        <v>2</v>
      </c>
      <c r="G220" s="14">
        <v>0</v>
      </c>
      <c r="H220" s="14">
        <f>G220*1.21</f>
        <v>0</v>
      </c>
      <c r="I220" s="15">
        <f t="shared" ref="I220" si="19">F220*G220</f>
        <v>0</v>
      </c>
    </row>
    <row r="221" spans="1:9" x14ac:dyDescent="0.25">
      <c r="A221" s="135" t="s">
        <v>136</v>
      </c>
      <c r="B221" s="136"/>
      <c r="C221" s="136"/>
      <c r="D221" s="136"/>
      <c r="E221" s="136"/>
      <c r="F221" s="136"/>
      <c r="G221" s="136"/>
      <c r="H221" s="137"/>
      <c r="I221" s="16">
        <f>SUM(I220:I220)</f>
        <v>0</v>
      </c>
    </row>
    <row r="222" spans="1:9" x14ac:dyDescent="0.25">
      <c r="A222" s="135" t="s">
        <v>9</v>
      </c>
      <c r="B222" s="136"/>
      <c r="C222" s="136"/>
      <c r="D222" s="136"/>
      <c r="E222" s="136"/>
      <c r="F222" s="136"/>
      <c r="G222" s="136"/>
      <c r="H222" s="137"/>
      <c r="I222" s="16">
        <f>I221*0.21</f>
        <v>0</v>
      </c>
    </row>
    <row r="223" spans="1:9" x14ac:dyDescent="0.25">
      <c r="A223" s="91" t="s">
        <v>216</v>
      </c>
      <c r="B223" s="91"/>
      <c r="C223" s="91"/>
      <c r="D223" s="91"/>
      <c r="E223" s="91"/>
      <c r="F223" s="91"/>
      <c r="G223" s="91"/>
      <c r="H223" s="91"/>
      <c r="I223" s="17">
        <f>I221+I222</f>
        <v>0</v>
      </c>
    </row>
    <row r="224" spans="1:9" x14ac:dyDescent="0.25">
      <c r="A224" s="92" t="s">
        <v>48</v>
      </c>
      <c r="B224" s="92"/>
      <c r="C224" s="92"/>
      <c r="D224" s="92"/>
      <c r="E224" s="92"/>
      <c r="F224" s="92"/>
      <c r="G224" s="92"/>
      <c r="H224" s="92"/>
      <c r="I224" s="92"/>
    </row>
    <row r="226" spans="1:9" x14ac:dyDescent="0.25">
      <c r="A226" s="138" t="s">
        <v>137</v>
      </c>
      <c r="B226" s="139"/>
      <c r="C226" s="139"/>
      <c r="D226" s="139"/>
      <c r="E226" s="139"/>
      <c r="F226" s="139"/>
      <c r="G226" s="139"/>
      <c r="H226" s="139"/>
      <c r="I226" s="140"/>
    </row>
    <row r="227" spans="1:9" x14ac:dyDescent="0.25">
      <c r="A227" s="141" t="s">
        <v>114</v>
      </c>
      <c r="B227" s="142"/>
      <c r="C227" s="142"/>
      <c r="D227" s="142"/>
      <c r="E227" s="142"/>
      <c r="F227" s="142"/>
      <c r="G227" s="142"/>
      <c r="H227" s="142"/>
      <c r="I227" s="143"/>
    </row>
    <row r="228" spans="1:9" ht="78.75" x14ac:dyDescent="0.25">
      <c r="A228" s="7" t="s">
        <v>0</v>
      </c>
      <c r="B228" s="7" t="s">
        <v>15</v>
      </c>
      <c r="C228" s="7" t="s">
        <v>32</v>
      </c>
      <c r="D228" s="7" t="s">
        <v>33</v>
      </c>
      <c r="E228" s="7" t="s">
        <v>8</v>
      </c>
      <c r="F228" s="7" t="s">
        <v>36</v>
      </c>
      <c r="G228" s="24" t="s">
        <v>16</v>
      </c>
      <c r="H228" s="24" t="s">
        <v>38</v>
      </c>
      <c r="I228" s="8" t="s">
        <v>47</v>
      </c>
    </row>
    <row r="229" spans="1:9" ht="31.5" x14ac:dyDescent="0.25">
      <c r="A229" s="4" t="s">
        <v>142</v>
      </c>
      <c r="B229" s="26" t="s">
        <v>138</v>
      </c>
      <c r="C229" s="4"/>
      <c r="D229" s="40"/>
      <c r="E229" s="3" t="s">
        <v>1</v>
      </c>
      <c r="F229" s="27">
        <v>2</v>
      </c>
      <c r="G229" s="14">
        <v>0</v>
      </c>
      <c r="H229" s="14">
        <f>G229*1.21</f>
        <v>0</v>
      </c>
      <c r="I229" s="15">
        <f t="shared" ref="I229" si="20">F229*G229</f>
        <v>0</v>
      </c>
    </row>
    <row r="230" spans="1:9" x14ac:dyDescent="0.25">
      <c r="A230" s="135" t="s">
        <v>139</v>
      </c>
      <c r="B230" s="136"/>
      <c r="C230" s="136"/>
      <c r="D230" s="136"/>
      <c r="E230" s="136"/>
      <c r="F230" s="136"/>
      <c r="G230" s="136"/>
      <c r="H230" s="137"/>
      <c r="I230" s="16">
        <f>SUM(I229:I229)</f>
        <v>0</v>
      </c>
    </row>
    <row r="231" spans="1:9" x14ac:dyDescent="0.25">
      <c r="A231" s="135" t="s">
        <v>9</v>
      </c>
      <c r="B231" s="136"/>
      <c r="C231" s="136"/>
      <c r="D231" s="136"/>
      <c r="E231" s="136"/>
      <c r="F231" s="136"/>
      <c r="G231" s="136"/>
      <c r="H231" s="137"/>
      <c r="I231" s="16">
        <f>I230*0.21</f>
        <v>0</v>
      </c>
    </row>
    <row r="232" spans="1:9" x14ac:dyDescent="0.25">
      <c r="A232" s="91" t="s">
        <v>217</v>
      </c>
      <c r="B232" s="91"/>
      <c r="C232" s="91"/>
      <c r="D232" s="91"/>
      <c r="E232" s="91"/>
      <c r="F232" s="91"/>
      <c r="G232" s="91"/>
      <c r="H232" s="91"/>
      <c r="I232" s="17">
        <f>I230+I231</f>
        <v>0</v>
      </c>
    </row>
    <row r="233" spans="1:9" x14ac:dyDescent="0.25">
      <c r="A233" s="92" t="s">
        <v>48</v>
      </c>
      <c r="B233" s="92"/>
      <c r="C233" s="92"/>
      <c r="D233" s="92"/>
      <c r="E233" s="92"/>
      <c r="F233" s="92"/>
      <c r="G233" s="92"/>
      <c r="H233" s="92"/>
      <c r="I233" s="92"/>
    </row>
    <row r="235" spans="1:9" x14ac:dyDescent="0.25">
      <c r="A235" s="150" t="s">
        <v>140</v>
      </c>
      <c r="B235" s="151"/>
      <c r="C235" s="151"/>
      <c r="D235" s="151"/>
      <c r="E235" s="151"/>
      <c r="F235" s="151"/>
      <c r="G235" s="151"/>
      <c r="H235" s="151"/>
      <c r="I235" s="152"/>
    </row>
    <row r="236" spans="1:9" x14ac:dyDescent="0.25">
      <c r="A236" s="153" t="s">
        <v>114</v>
      </c>
      <c r="B236" s="154"/>
      <c r="C236" s="154"/>
      <c r="D236" s="154"/>
      <c r="E236" s="154"/>
      <c r="F236" s="154"/>
      <c r="G236" s="154"/>
      <c r="H236" s="154"/>
      <c r="I236" s="155"/>
    </row>
    <row r="237" spans="1:9" ht="78.75" x14ac:dyDescent="0.25">
      <c r="A237" s="7" t="s">
        <v>0</v>
      </c>
      <c r="B237" s="7" t="s">
        <v>15</v>
      </c>
      <c r="C237" s="7" t="s">
        <v>32</v>
      </c>
      <c r="D237" s="7" t="s">
        <v>33</v>
      </c>
      <c r="E237" s="7" t="s">
        <v>8</v>
      </c>
      <c r="F237" s="7" t="s">
        <v>36</v>
      </c>
      <c r="G237" s="24" t="s">
        <v>16</v>
      </c>
      <c r="H237" s="24" t="s">
        <v>38</v>
      </c>
      <c r="I237" s="8" t="s">
        <v>47</v>
      </c>
    </row>
    <row r="238" spans="1:9" ht="60.75" customHeight="1" x14ac:dyDescent="0.25">
      <c r="A238" s="4"/>
      <c r="B238" s="26"/>
      <c r="C238" s="77"/>
      <c r="D238" s="78"/>
      <c r="E238" s="3"/>
      <c r="F238" s="27"/>
      <c r="G238" s="14"/>
      <c r="H238" s="14"/>
      <c r="I238" s="73"/>
    </row>
    <row r="239" spans="1:9" x14ac:dyDescent="0.25">
      <c r="A239" s="135" t="s">
        <v>141</v>
      </c>
      <c r="B239" s="136"/>
      <c r="C239" s="136"/>
      <c r="D239" s="136"/>
      <c r="E239" s="136"/>
      <c r="F239" s="136"/>
      <c r="G239" s="136"/>
      <c r="H239" s="137"/>
      <c r="I239" s="74">
        <f>SUM(I238:I238)</f>
        <v>0</v>
      </c>
    </row>
    <row r="240" spans="1:9" x14ac:dyDescent="0.25">
      <c r="A240" s="135" t="s">
        <v>9</v>
      </c>
      <c r="B240" s="136"/>
      <c r="C240" s="136"/>
      <c r="D240" s="136"/>
      <c r="E240" s="136"/>
      <c r="F240" s="136"/>
      <c r="G240" s="136"/>
      <c r="H240" s="137"/>
      <c r="I240" s="74">
        <f>I239*0.21</f>
        <v>0</v>
      </c>
    </row>
    <row r="241" spans="1:9" x14ac:dyDescent="0.25">
      <c r="A241" s="156" t="s">
        <v>218</v>
      </c>
      <c r="B241" s="156"/>
      <c r="C241" s="156"/>
      <c r="D241" s="156"/>
      <c r="E241" s="156"/>
      <c r="F241" s="156"/>
      <c r="G241" s="156"/>
      <c r="H241" s="156"/>
      <c r="I241" s="75">
        <f>I239+I240</f>
        <v>0</v>
      </c>
    </row>
    <row r="242" spans="1:9" x14ac:dyDescent="0.25">
      <c r="A242" s="92" t="s">
        <v>103</v>
      </c>
      <c r="B242" s="92"/>
      <c r="C242" s="92"/>
      <c r="D242" s="92"/>
      <c r="E242" s="92"/>
      <c r="F242" s="92"/>
      <c r="G242" s="92"/>
      <c r="H242" s="92"/>
      <c r="I242" s="92"/>
    </row>
    <row r="244" spans="1:9" x14ac:dyDescent="0.25">
      <c r="A244" s="138" t="s">
        <v>145</v>
      </c>
      <c r="B244" s="139"/>
      <c r="C244" s="139"/>
      <c r="D244" s="139"/>
      <c r="E244" s="139"/>
      <c r="F244" s="139"/>
      <c r="G244" s="139"/>
      <c r="H244" s="139"/>
      <c r="I244" s="140"/>
    </row>
    <row r="245" spans="1:9" x14ac:dyDescent="0.25">
      <c r="A245" s="141" t="s">
        <v>114</v>
      </c>
      <c r="B245" s="142"/>
      <c r="C245" s="142"/>
      <c r="D245" s="142"/>
      <c r="E245" s="142"/>
      <c r="F245" s="142"/>
      <c r="G245" s="142"/>
      <c r="H245" s="142"/>
      <c r="I245" s="143"/>
    </row>
    <row r="246" spans="1:9" ht="78.75" x14ac:dyDescent="0.25">
      <c r="A246" s="7" t="s">
        <v>0</v>
      </c>
      <c r="B246" s="7" t="s">
        <v>15</v>
      </c>
      <c r="C246" s="7" t="s">
        <v>32</v>
      </c>
      <c r="D246" s="7" t="s">
        <v>33</v>
      </c>
      <c r="E246" s="7" t="s">
        <v>8</v>
      </c>
      <c r="F246" s="7" t="s">
        <v>36</v>
      </c>
      <c r="G246" s="24" t="s">
        <v>16</v>
      </c>
      <c r="H246" s="24" t="s">
        <v>38</v>
      </c>
      <c r="I246" s="8" t="s">
        <v>47</v>
      </c>
    </row>
    <row r="247" spans="1:9" ht="31.5" x14ac:dyDescent="0.25">
      <c r="A247" s="4" t="s">
        <v>143</v>
      </c>
      <c r="B247" s="26" t="s">
        <v>196</v>
      </c>
      <c r="C247" s="4"/>
      <c r="D247" s="40"/>
      <c r="E247" s="3" t="s">
        <v>1</v>
      </c>
      <c r="F247" s="27">
        <v>10</v>
      </c>
      <c r="G247" s="14">
        <v>0</v>
      </c>
      <c r="H247" s="14">
        <f>G247*1.21</f>
        <v>0</v>
      </c>
      <c r="I247" s="15">
        <f t="shared" ref="I247" si="21">F247*G247</f>
        <v>0</v>
      </c>
    </row>
    <row r="248" spans="1:9" x14ac:dyDescent="0.25">
      <c r="A248" s="135" t="s">
        <v>144</v>
      </c>
      <c r="B248" s="136"/>
      <c r="C248" s="136"/>
      <c r="D248" s="136"/>
      <c r="E248" s="136"/>
      <c r="F248" s="136"/>
      <c r="G248" s="136"/>
      <c r="H248" s="137"/>
      <c r="I248" s="16">
        <f>SUM(I247:I247)</f>
        <v>0</v>
      </c>
    </row>
    <row r="249" spans="1:9" x14ac:dyDescent="0.25">
      <c r="A249" s="135" t="s">
        <v>9</v>
      </c>
      <c r="B249" s="136"/>
      <c r="C249" s="136"/>
      <c r="D249" s="136"/>
      <c r="E249" s="136"/>
      <c r="F249" s="136"/>
      <c r="G249" s="136"/>
      <c r="H249" s="137"/>
      <c r="I249" s="16">
        <f>I248*0.21</f>
        <v>0</v>
      </c>
    </row>
    <row r="250" spans="1:9" x14ac:dyDescent="0.25">
      <c r="A250" s="91" t="s">
        <v>219</v>
      </c>
      <c r="B250" s="91"/>
      <c r="C250" s="91"/>
      <c r="D250" s="91"/>
      <c r="E250" s="91"/>
      <c r="F250" s="91"/>
      <c r="G250" s="91"/>
      <c r="H250" s="91"/>
      <c r="I250" s="17">
        <f>I248+I249</f>
        <v>0</v>
      </c>
    </row>
    <row r="251" spans="1:9" x14ac:dyDescent="0.25">
      <c r="A251" s="92" t="s">
        <v>103</v>
      </c>
      <c r="B251" s="92"/>
      <c r="C251" s="92"/>
      <c r="D251" s="92"/>
      <c r="E251" s="92"/>
      <c r="F251" s="92"/>
      <c r="G251" s="92"/>
      <c r="H251" s="92"/>
      <c r="I251" s="92"/>
    </row>
    <row r="253" spans="1:9" x14ac:dyDescent="0.25">
      <c r="A253" s="138" t="s">
        <v>147</v>
      </c>
      <c r="B253" s="139"/>
      <c r="C253" s="139"/>
      <c r="D253" s="139"/>
      <c r="E253" s="139"/>
      <c r="F253" s="139"/>
      <c r="G253" s="139"/>
      <c r="H253" s="139"/>
      <c r="I253" s="140"/>
    </row>
    <row r="254" spans="1:9" x14ac:dyDescent="0.25">
      <c r="A254" s="141" t="s">
        <v>114</v>
      </c>
      <c r="B254" s="142"/>
      <c r="C254" s="142"/>
      <c r="D254" s="142"/>
      <c r="E254" s="142"/>
      <c r="F254" s="142"/>
      <c r="G254" s="142"/>
      <c r="H254" s="142"/>
      <c r="I254" s="143"/>
    </row>
    <row r="255" spans="1:9" ht="78.75" x14ac:dyDescent="0.25">
      <c r="A255" s="7" t="s">
        <v>0</v>
      </c>
      <c r="B255" s="7" t="s">
        <v>15</v>
      </c>
      <c r="C255" s="7" t="s">
        <v>32</v>
      </c>
      <c r="D255" s="7" t="s">
        <v>33</v>
      </c>
      <c r="E255" s="7" t="s">
        <v>8</v>
      </c>
      <c r="F255" s="7" t="s">
        <v>36</v>
      </c>
      <c r="G255" s="24" t="s">
        <v>16</v>
      </c>
      <c r="H255" s="24" t="s">
        <v>38</v>
      </c>
      <c r="I255" s="8" t="s">
        <v>47</v>
      </c>
    </row>
    <row r="256" spans="1:9" ht="47.25" x14ac:dyDescent="0.25">
      <c r="A256" s="4" t="s">
        <v>146</v>
      </c>
      <c r="B256" s="26" t="s">
        <v>148</v>
      </c>
      <c r="C256" s="4"/>
      <c r="D256" s="40"/>
      <c r="E256" s="3" t="s">
        <v>1</v>
      </c>
      <c r="F256" s="27">
        <v>1</v>
      </c>
      <c r="G256" s="14">
        <v>0</v>
      </c>
      <c r="H256" s="14">
        <f>G256*1.21</f>
        <v>0</v>
      </c>
      <c r="I256" s="15">
        <f t="shared" ref="I256" si="22">F256*G256</f>
        <v>0</v>
      </c>
    </row>
    <row r="257" spans="1:9" x14ac:dyDescent="0.25">
      <c r="A257" s="135" t="s">
        <v>149</v>
      </c>
      <c r="B257" s="136"/>
      <c r="C257" s="136"/>
      <c r="D257" s="136"/>
      <c r="E257" s="136"/>
      <c r="F257" s="136"/>
      <c r="G257" s="136"/>
      <c r="H257" s="137"/>
      <c r="I257" s="16">
        <f>SUM(I256:I256)</f>
        <v>0</v>
      </c>
    </row>
    <row r="258" spans="1:9" x14ac:dyDescent="0.25">
      <c r="A258" s="135" t="s">
        <v>9</v>
      </c>
      <c r="B258" s="136"/>
      <c r="C258" s="136"/>
      <c r="D258" s="136"/>
      <c r="E258" s="136"/>
      <c r="F258" s="136"/>
      <c r="G258" s="136"/>
      <c r="H258" s="137"/>
      <c r="I258" s="16">
        <f>I257*0.21</f>
        <v>0</v>
      </c>
    </row>
    <row r="259" spans="1:9" x14ac:dyDescent="0.25">
      <c r="A259" s="91" t="s">
        <v>220</v>
      </c>
      <c r="B259" s="91"/>
      <c r="C259" s="91"/>
      <c r="D259" s="91"/>
      <c r="E259" s="91"/>
      <c r="F259" s="91"/>
      <c r="G259" s="91"/>
      <c r="H259" s="91"/>
      <c r="I259" s="17">
        <f>I257+I258</f>
        <v>0</v>
      </c>
    </row>
    <row r="260" spans="1:9" x14ac:dyDescent="0.25">
      <c r="A260" s="92" t="s">
        <v>150</v>
      </c>
      <c r="B260" s="92"/>
      <c r="C260" s="92"/>
      <c r="D260" s="92"/>
      <c r="E260" s="92"/>
      <c r="F260" s="92"/>
      <c r="G260" s="92"/>
      <c r="H260" s="92"/>
      <c r="I260" s="92"/>
    </row>
    <row r="262" spans="1:9" x14ac:dyDescent="0.25">
      <c r="A262" s="138" t="s">
        <v>151</v>
      </c>
      <c r="B262" s="139"/>
      <c r="C262" s="139"/>
      <c r="D262" s="139"/>
      <c r="E262" s="139"/>
      <c r="F262" s="139"/>
      <c r="G262" s="139"/>
      <c r="H262" s="139"/>
      <c r="I262" s="140"/>
    </row>
    <row r="263" spans="1:9" x14ac:dyDescent="0.25">
      <c r="A263" s="141" t="s">
        <v>114</v>
      </c>
      <c r="B263" s="142"/>
      <c r="C263" s="142"/>
      <c r="D263" s="142"/>
      <c r="E263" s="142"/>
      <c r="F263" s="142"/>
      <c r="G263" s="142"/>
      <c r="H263" s="142"/>
      <c r="I263" s="143"/>
    </row>
    <row r="264" spans="1:9" ht="78.75" x14ac:dyDescent="0.25">
      <c r="A264" s="7" t="s">
        <v>0</v>
      </c>
      <c r="B264" s="7" t="s">
        <v>15</v>
      </c>
      <c r="C264" s="7" t="s">
        <v>32</v>
      </c>
      <c r="D264" s="7" t="s">
        <v>33</v>
      </c>
      <c r="E264" s="7" t="s">
        <v>8</v>
      </c>
      <c r="F264" s="7" t="s">
        <v>36</v>
      </c>
      <c r="G264" s="24" t="s">
        <v>16</v>
      </c>
      <c r="H264" s="24" t="s">
        <v>38</v>
      </c>
      <c r="I264" s="8" t="s">
        <v>47</v>
      </c>
    </row>
    <row r="265" spans="1:9" ht="31.5" x14ac:dyDescent="0.25">
      <c r="A265" s="4" t="s">
        <v>154</v>
      </c>
      <c r="B265" s="26" t="s">
        <v>152</v>
      </c>
      <c r="C265" s="4"/>
      <c r="D265" s="40"/>
      <c r="E265" s="3" t="s">
        <v>1</v>
      </c>
      <c r="F265" s="27">
        <v>50</v>
      </c>
      <c r="G265" s="14">
        <v>0</v>
      </c>
      <c r="H265" s="14">
        <f>G265*1.21</f>
        <v>0</v>
      </c>
      <c r="I265" s="15">
        <f t="shared" ref="I265" si="23">F265*G265</f>
        <v>0</v>
      </c>
    </row>
    <row r="266" spans="1:9" x14ac:dyDescent="0.25">
      <c r="A266" s="135" t="s">
        <v>155</v>
      </c>
      <c r="B266" s="136"/>
      <c r="C266" s="136"/>
      <c r="D266" s="136"/>
      <c r="E266" s="136"/>
      <c r="F266" s="136"/>
      <c r="G266" s="136"/>
      <c r="H266" s="137"/>
      <c r="I266" s="16">
        <f>SUM(I265:I265)</f>
        <v>0</v>
      </c>
    </row>
    <row r="267" spans="1:9" x14ac:dyDescent="0.25">
      <c r="A267" s="135" t="s">
        <v>9</v>
      </c>
      <c r="B267" s="136"/>
      <c r="C267" s="136"/>
      <c r="D267" s="136"/>
      <c r="E267" s="136"/>
      <c r="F267" s="136"/>
      <c r="G267" s="136"/>
      <c r="H267" s="137"/>
      <c r="I267" s="16">
        <f>I266*0.21</f>
        <v>0</v>
      </c>
    </row>
    <row r="268" spans="1:9" x14ac:dyDescent="0.25">
      <c r="A268" s="91" t="s">
        <v>221</v>
      </c>
      <c r="B268" s="91"/>
      <c r="C268" s="91"/>
      <c r="D268" s="91"/>
      <c r="E268" s="91"/>
      <c r="F268" s="91"/>
      <c r="G268" s="91"/>
      <c r="H268" s="91"/>
      <c r="I268" s="17">
        <f>I266+I267</f>
        <v>0</v>
      </c>
    </row>
    <row r="269" spans="1:9" x14ac:dyDescent="0.25">
      <c r="A269" s="92" t="s">
        <v>153</v>
      </c>
      <c r="B269" s="92"/>
      <c r="C269" s="92"/>
      <c r="D269" s="92"/>
      <c r="E269" s="92"/>
      <c r="F269" s="92"/>
      <c r="G269" s="92"/>
      <c r="H269" s="92"/>
      <c r="I269" s="92"/>
    </row>
    <row r="271" spans="1:9" x14ac:dyDescent="0.25">
      <c r="A271" s="150" t="s">
        <v>156</v>
      </c>
      <c r="B271" s="151"/>
      <c r="C271" s="151"/>
      <c r="D271" s="151"/>
      <c r="E271" s="151"/>
      <c r="F271" s="151"/>
      <c r="G271" s="151"/>
      <c r="H271" s="151"/>
      <c r="I271" s="152"/>
    </row>
    <row r="272" spans="1:9" x14ac:dyDescent="0.25">
      <c r="A272" s="153" t="s">
        <v>114</v>
      </c>
      <c r="B272" s="154"/>
      <c r="C272" s="154"/>
      <c r="D272" s="154"/>
      <c r="E272" s="154"/>
      <c r="F272" s="154"/>
      <c r="G272" s="154"/>
      <c r="H272" s="154"/>
      <c r="I272" s="155"/>
    </row>
    <row r="273" spans="1:9" ht="78.75" x14ac:dyDescent="0.25">
      <c r="A273" s="7" t="s">
        <v>0</v>
      </c>
      <c r="B273" s="7" t="s">
        <v>15</v>
      </c>
      <c r="C273" s="7" t="s">
        <v>32</v>
      </c>
      <c r="D273" s="7" t="s">
        <v>33</v>
      </c>
      <c r="E273" s="7" t="s">
        <v>8</v>
      </c>
      <c r="F273" s="7" t="s">
        <v>36</v>
      </c>
      <c r="G273" s="24" t="s">
        <v>16</v>
      </c>
      <c r="H273" s="24" t="s">
        <v>38</v>
      </c>
      <c r="I273" s="8" t="s">
        <v>47</v>
      </c>
    </row>
    <row r="274" spans="1:9" ht="63" x14ac:dyDescent="0.25">
      <c r="A274" s="4" t="s">
        <v>157</v>
      </c>
      <c r="B274" s="26" t="s">
        <v>158</v>
      </c>
      <c r="C274" s="77" t="s">
        <v>231</v>
      </c>
      <c r="D274" s="78" t="s">
        <v>236</v>
      </c>
      <c r="E274" s="3" t="s">
        <v>1</v>
      </c>
      <c r="F274" s="27">
        <v>80</v>
      </c>
      <c r="G274" s="14">
        <v>1305</v>
      </c>
      <c r="H274" s="14">
        <f>G274*1.21</f>
        <v>1579.05</v>
      </c>
      <c r="I274" s="73">
        <f t="shared" ref="I274" si="24">F274*G274</f>
        <v>104400</v>
      </c>
    </row>
    <row r="275" spans="1:9" x14ac:dyDescent="0.25">
      <c r="A275" s="135" t="s">
        <v>159</v>
      </c>
      <c r="B275" s="136"/>
      <c r="C275" s="136"/>
      <c r="D275" s="136"/>
      <c r="E275" s="136"/>
      <c r="F275" s="136"/>
      <c r="G275" s="136"/>
      <c r="H275" s="137"/>
      <c r="I275" s="74">
        <f>SUM(I274:I274)</f>
        <v>104400</v>
      </c>
    </row>
    <row r="276" spans="1:9" x14ac:dyDescent="0.25">
      <c r="A276" s="135" t="s">
        <v>9</v>
      </c>
      <c r="B276" s="136"/>
      <c r="C276" s="136"/>
      <c r="D276" s="136"/>
      <c r="E276" s="136"/>
      <c r="F276" s="136"/>
      <c r="G276" s="136"/>
      <c r="H276" s="137"/>
      <c r="I276" s="74">
        <f>I275*0.21</f>
        <v>21924</v>
      </c>
    </row>
    <row r="277" spans="1:9" x14ac:dyDescent="0.25">
      <c r="A277" s="156" t="s">
        <v>222</v>
      </c>
      <c r="B277" s="156"/>
      <c r="C277" s="156"/>
      <c r="D277" s="156"/>
      <c r="E277" s="156"/>
      <c r="F277" s="156"/>
      <c r="G277" s="156"/>
      <c r="H277" s="156"/>
      <c r="I277" s="75">
        <f>I275+I276</f>
        <v>126324</v>
      </c>
    </row>
    <row r="278" spans="1:9" x14ac:dyDescent="0.25">
      <c r="A278" s="92" t="s">
        <v>160</v>
      </c>
      <c r="B278" s="92"/>
      <c r="C278" s="92"/>
      <c r="D278" s="92"/>
      <c r="E278" s="92"/>
      <c r="F278" s="92"/>
      <c r="G278" s="92"/>
      <c r="H278" s="92"/>
      <c r="I278" s="92"/>
    </row>
    <row r="281" spans="1:9" ht="33.75" customHeight="1" x14ac:dyDescent="0.25">
      <c r="A281" s="93" t="s">
        <v>182</v>
      </c>
      <c r="B281" s="93"/>
      <c r="C281" s="93"/>
      <c r="D281" s="93"/>
      <c r="E281" s="93"/>
      <c r="F281" s="93"/>
      <c r="G281" s="93"/>
      <c r="H281" s="93"/>
      <c r="I281" s="93"/>
    </row>
    <row r="282" spans="1:9" ht="49.5" customHeight="1" x14ac:dyDescent="0.25">
      <c r="A282" s="84" t="s">
        <v>183</v>
      </c>
      <c r="B282" s="86"/>
      <c r="C282" s="30" t="s">
        <v>184</v>
      </c>
      <c r="D282" s="94" t="s">
        <v>185</v>
      </c>
      <c r="E282" s="95"/>
      <c r="F282" s="94" t="s">
        <v>186</v>
      </c>
      <c r="G282" s="96"/>
      <c r="H282" s="95"/>
      <c r="I282" s="36" t="s">
        <v>187</v>
      </c>
    </row>
    <row r="283" spans="1:9" x14ac:dyDescent="0.25">
      <c r="A283" s="84"/>
      <c r="B283" s="86"/>
      <c r="C283" s="30"/>
      <c r="D283" s="84"/>
      <c r="E283" s="86"/>
      <c r="F283" s="94"/>
      <c r="G283" s="96"/>
      <c r="H283" s="95"/>
      <c r="I283" s="31"/>
    </row>
    <row r="284" spans="1:9" x14ac:dyDescent="0.25">
      <c r="A284" s="84"/>
      <c r="B284" s="86"/>
      <c r="C284" s="30"/>
      <c r="D284" s="84"/>
      <c r="E284" s="86"/>
      <c r="F284" s="84"/>
      <c r="G284" s="85"/>
      <c r="H284" s="86"/>
      <c r="I284" s="31"/>
    </row>
    <row r="285" spans="1:9" x14ac:dyDescent="0.25">
      <c r="A285" s="84"/>
      <c r="B285" s="86"/>
      <c r="C285" s="30"/>
      <c r="D285" s="84"/>
      <c r="E285" s="86"/>
      <c r="F285" s="84"/>
      <c r="G285" s="85"/>
      <c r="H285" s="86"/>
      <c r="I285" s="31"/>
    </row>
    <row r="286" spans="1:9" x14ac:dyDescent="0.25">
      <c r="A286" s="84"/>
      <c r="B286" s="86"/>
      <c r="C286" s="30"/>
      <c r="D286" s="84"/>
      <c r="E286" s="86"/>
      <c r="F286" s="84"/>
      <c r="G286" s="85"/>
      <c r="H286" s="86"/>
      <c r="I286" s="31"/>
    </row>
    <row r="288" spans="1:9" ht="29.25" customHeight="1" x14ac:dyDescent="0.25">
      <c r="A288" s="97" t="s">
        <v>188</v>
      </c>
      <c r="B288" s="97"/>
      <c r="C288" s="97"/>
      <c r="D288" s="97"/>
      <c r="E288" s="97"/>
      <c r="F288" s="97"/>
      <c r="G288" s="97"/>
      <c r="H288" s="97"/>
      <c r="I288" s="97"/>
    </row>
    <row r="289" spans="1:10" ht="51.75" customHeight="1" x14ac:dyDescent="0.25">
      <c r="A289" s="87" t="s">
        <v>183</v>
      </c>
      <c r="B289" s="88"/>
      <c r="C289" s="87" t="s">
        <v>184</v>
      </c>
      <c r="D289" s="88"/>
      <c r="E289" s="69" t="s">
        <v>189</v>
      </c>
      <c r="F289" s="69"/>
      <c r="G289" s="69"/>
      <c r="H289" s="89" t="s">
        <v>190</v>
      </c>
      <c r="I289" s="90"/>
    </row>
    <row r="290" spans="1:10" x14ac:dyDescent="0.25">
      <c r="A290" s="79"/>
      <c r="B290" s="80"/>
      <c r="C290" s="79"/>
      <c r="D290" s="80"/>
      <c r="E290" s="79"/>
      <c r="F290" s="83"/>
      <c r="G290" s="80"/>
      <c r="H290" s="79"/>
      <c r="I290" s="80"/>
    </row>
    <row r="291" spans="1:10" x14ac:dyDescent="0.25">
      <c r="A291" s="79"/>
      <c r="B291" s="80"/>
      <c r="C291" s="79"/>
      <c r="D291" s="80"/>
      <c r="E291" s="79"/>
      <c r="F291" s="83"/>
      <c r="G291" s="80"/>
      <c r="H291" s="79"/>
      <c r="I291" s="80"/>
    </row>
    <row r="292" spans="1:10" x14ac:dyDescent="0.25">
      <c r="A292" s="79"/>
      <c r="B292" s="80"/>
      <c r="C292" s="79"/>
      <c r="D292" s="80"/>
      <c r="E292" s="79"/>
      <c r="F292" s="83"/>
      <c r="G292" s="80"/>
      <c r="H292" s="79"/>
      <c r="I292" s="80"/>
    </row>
    <row r="293" spans="1:10" x14ac:dyDescent="0.25">
      <c r="A293" s="79"/>
      <c r="B293" s="80"/>
      <c r="C293" s="79"/>
      <c r="D293" s="80"/>
      <c r="E293" s="79"/>
      <c r="F293" s="83"/>
      <c r="G293" s="80"/>
      <c r="H293" s="79"/>
      <c r="I293" s="80"/>
    </row>
    <row r="296" spans="1:10" ht="15.75" customHeight="1" x14ac:dyDescent="0.25">
      <c r="A296" s="68"/>
      <c r="B296" s="119" t="s">
        <v>163</v>
      </c>
      <c r="C296" s="120"/>
      <c r="D296" s="120"/>
      <c r="E296" s="120"/>
      <c r="F296" s="120"/>
      <c r="G296" s="120"/>
      <c r="H296" s="120"/>
      <c r="I296" s="121"/>
    </row>
    <row r="297" spans="1:10" ht="47.25" customHeight="1" x14ac:dyDescent="0.25">
      <c r="A297" s="70" t="s">
        <v>164</v>
      </c>
      <c r="B297" s="122" t="s">
        <v>165</v>
      </c>
      <c r="C297" s="123"/>
      <c r="D297" s="123"/>
      <c r="E297" s="123"/>
      <c r="F297" s="123"/>
      <c r="G297" s="123"/>
      <c r="H297" s="124"/>
      <c r="I297" s="71" t="s">
        <v>166</v>
      </c>
    </row>
    <row r="298" spans="1:10" x14ac:dyDescent="0.25">
      <c r="A298" s="67">
        <v>1</v>
      </c>
      <c r="B298" s="125" t="s">
        <v>235</v>
      </c>
      <c r="C298" s="126"/>
      <c r="D298" s="126"/>
      <c r="E298" s="126"/>
      <c r="F298" s="126"/>
      <c r="G298" s="126"/>
      <c r="H298" s="127"/>
      <c r="I298" s="72">
        <v>14</v>
      </c>
    </row>
    <row r="299" spans="1:10" x14ac:dyDescent="0.25">
      <c r="A299" s="67">
        <v>2</v>
      </c>
      <c r="B299" s="100" t="s">
        <v>230</v>
      </c>
      <c r="C299" s="101"/>
      <c r="D299" s="101"/>
      <c r="E299" s="101"/>
      <c r="F299" s="101"/>
      <c r="G299" s="101"/>
      <c r="H299" s="102"/>
      <c r="I299" s="31">
        <v>104</v>
      </c>
    </row>
    <row r="300" spans="1:10" x14ac:dyDescent="0.25">
      <c r="A300" s="67">
        <v>3</v>
      </c>
      <c r="B300" s="100" t="s">
        <v>229</v>
      </c>
      <c r="C300" s="101"/>
      <c r="D300" s="101"/>
      <c r="E300" s="101"/>
      <c r="F300" s="101"/>
      <c r="G300" s="101"/>
      <c r="H300" s="102"/>
      <c r="I300" s="72">
        <v>1</v>
      </c>
    </row>
    <row r="301" spans="1:10" x14ac:dyDescent="0.25">
      <c r="A301" s="67">
        <v>4</v>
      </c>
      <c r="B301" s="128" t="s">
        <v>233</v>
      </c>
      <c r="C301" s="129"/>
      <c r="D301" s="129"/>
      <c r="E301" s="129"/>
      <c r="F301" s="129"/>
      <c r="G301" s="129"/>
      <c r="H301" s="130"/>
      <c r="I301" s="31">
        <v>1</v>
      </c>
      <c r="J301" s="22"/>
    </row>
    <row r="302" spans="1:10" ht="15" customHeight="1" x14ac:dyDescent="0.25">
      <c r="A302" s="67">
        <v>5</v>
      </c>
      <c r="B302" s="128" t="s">
        <v>232</v>
      </c>
      <c r="C302" s="129"/>
      <c r="D302" s="129"/>
      <c r="E302" s="129"/>
      <c r="F302" s="129"/>
      <c r="G302" s="129"/>
      <c r="H302" s="130"/>
      <c r="I302" s="31">
        <v>4</v>
      </c>
      <c r="J302" s="22"/>
    </row>
    <row r="303" spans="1:10" x14ac:dyDescent="0.25">
      <c r="A303" s="67">
        <v>6</v>
      </c>
      <c r="B303" s="100" t="s">
        <v>234</v>
      </c>
      <c r="C303" s="101"/>
      <c r="D303" s="101"/>
      <c r="E303" s="101"/>
      <c r="F303" s="101"/>
      <c r="G303" s="101"/>
      <c r="H303" s="102"/>
      <c r="I303" s="72">
        <v>1</v>
      </c>
    </row>
    <row r="304" spans="1:10" x14ac:dyDescent="0.25">
      <c r="A304" s="58"/>
      <c r="B304" s="58"/>
      <c r="C304" s="58"/>
      <c r="D304" s="58"/>
      <c r="E304" s="58"/>
      <c r="F304" s="58"/>
      <c r="G304" s="58"/>
      <c r="H304" s="58"/>
    </row>
    <row r="305" spans="1:10" x14ac:dyDescent="0.25">
      <c r="A305" s="117" t="s">
        <v>167</v>
      </c>
      <c r="B305" s="118"/>
      <c r="C305" s="118"/>
      <c r="D305" s="118"/>
      <c r="E305" s="118"/>
      <c r="F305" s="118"/>
      <c r="G305" s="118"/>
    </row>
    <row r="306" spans="1:10" ht="36" customHeight="1" x14ac:dyDescent="0.25">
      <c r="A306" s="114" t="s">
        <v>173</v>
      </c>
      <c r="B306" s="115"/>
      <c r="C306" s="115"/>
      <c r="D306" s="115"/>
      <c r="E306" s="115"/>
      <c r="F306" s="115"/>
      <c r="G306" s="115"/>
      <c r="H306" s="115"/>
      <c r="I306" s="116"/>
    </row>
    <row r="307" spans="1:10" ht="31.5" customHeight="1" x14ac:dyDescent="0.25">
      <c r="A307" s="114" t="s">
        <v>174</v>
      </c>
      <c r="B307" s="115"/>
      <c r="C307" s="115"/>
      <c r="D307" s="115"/>
      <c r="E307" s="115"/>
      <c r="F307" s="115"/>
      <c r="G307" s="115"/>
      <c r="H307" s="115"/>
      <c r="I307" s="116"/>
    </row>
    <row r="308" spans="1:10" ht="66" customHeight="1" x14ac:dyDescent="0.25">
      <c r="A308" s="114" t="s">
        <v>175</v>
      </c>
      <c r="B308" s="115"/>
      <c r="C308" s="115"/>
      <c r="D308" s="115"/>
      <c r="E308" s="115"/>
      <c r="F308" s="115"/>
      <c r="G308" s="115"/>
      <c r="H308" s="115"/>
      <c r="I308" s="116"/>
    </row>
    <row r="309" spans="1:10" ht="86.25" customHeight="1" x14ac:dyDescent="0.25">
      <c r="A309" s="114" t="s">
        <v>176</v>
      </c>
      <c r="B309" s="115"/>
      <c r="C309" s="115"/>
      <c r="D309" s="115"/>
      <c r="E309" s="115"/>
      <c r="F309" s="115"/>
      <c r="G309" s="115"/>
      <c r="H309" s="115"/>
      <c r="I309" s="116"/>
    </row>
    <row r="310" spans="1:10" ht="32.25" customHeight="1" x14ac:dyDescent="0.25">
      <c r="A310" s="114" t="s">
        <v>177</v>
      </c>
      <c r="B310" s="115"/>
      <c r="C310" s="115"/>
      <c r="D310" s="115"/>
      <c r="E310" s="115"/>
      <c r="F310" s="115"/>
      <c r="G310" s="115"/>
      <c r="H310" s="115"/>
      <c r="I310" s="116"/>
    </row>
    <row r="311" spans="1:10" ht="15" customHeight="1" x14ac:dyDescent="0.25">
      <c r="A311" s="131" t="s">
        <v>178</v>
      </c>
      <c r="B311" s="132"/>
      <c r="C311" s="132"/>
      <c r="D311" s="132"/>
      <c r="E311" s="132"/>
      <c r="F311" s="132"/>
      <c r="G311" s="132"/>
      <c r="H311" s="132"/>
      <c r="I311" s="133"/>
    </row>
    <row r="312" spans="1:10" ht="18" customHeight="1" x14ac:dyDescent="0.25">
      <c r="A312" s="134"/>
      <c r="B312" s="134"/>
      <c r="C312" s="134"/>
      <c r="D312" s="134"/>
      <c r="E312" s="134"/>
      <c r="F312" s="134"/>
      <c r="G312" s="134"/>
      <c r="H312" s="134"/>
      <c r="I312" s="134"/>
    </row>
    <row r="313" spans="1:10" ht="35.25" customHeight="1" x14ac:dyDescent="0.25">
      <c r="A313" s="113" t="s">
        <v>191</v>
      </c>
      <c r="B313" s="113"/>
      <c r="C313" s="113"/>
      <c r="D313" s="113"/>
      <c r="E313" s="113"/>
      <c r="F313" s="113"/>
      <c r="G313" s="113"/>
      <c r="H313" s="113"/>
      <c r="I313" s="113"/>
      <c r="J313" s="23"/>
    </row>
    <row r="314" spans="1:10" ht="31.5" customHeight="1" x14ac:dyDescent="0.25">
      <c r="A314" s="52" t="s">
        <v>164</v>
      </c>
      <c r="B314" s="99" t="s">
        <v>168</v>
      </c>
      <c r="C314" s="99"/>
      <c r="D314" s="99"/>
      <c r="E314" s="99"/>
      <c r="F314" s="99"/>
      <c r="G314" s="99"/>
      <c r="H314" s="99"/>
      <c r="I314" s="99"/>
    </row>
    <row r="315" spans="1:10" x14ac:dyDescent="0.25">
      <c r="A315" s="53">
        <v>1</v>
      </c>
      <c r="B315" s="100" t="s">
        <v>229</v>
      </c>
      <c r="C315" s="101"/>
      <c r="D315" s="101"/>
      <c r="E315" s="101"/>
      <c r="F315" s="101"/>
      <c r="G315" s="101"/>
      <c r="H315" s="101"/>
      <c r="I315" s="102"/>
    </row>
    <row r="316" spans="1:10" x14ac:dyDescent="0.25">
      <c r="A316" s="53">
        <v>2</v>
      </c>
      <c r="B316" s="100" t="s">
        <v>234</v>
      </c>
      <c r="C316" s="101"/>
      <c r="D316" s="101"/>
      <c r="E316" s="101"/>
      <c r="F316" s="101"/>
      <c r="G316" s="101"/>
      <c r="H316" s="101"/>
      <c r="I316" s="102"/>
    </row>
    <row r="317" spans="1:10" x14ac:dyDescent="0.25">
      <c r="A317" s="53">
        <v>3</v>
      </c>
      <c r="B317" s="100" t="s">
        <v>232</v>
      </c>
      <c r="C317" s="101"/>
      <c r="D317" s="101"/>
      <c r="E317" s="101"/>
      <c r="F317" s="101"/>
      <c r="G317" s="101"/>
      <c r="H317" s="101"/>
      <c r="I317" s="102"/>
    </row>
    <row r="318" spans="1:10" x14ac:dyDescent="0.25">
      <c r="A318" s="53"/>
      <c r="B318" s="103"/>
      <c r="C318" s="104"/>
      <c r="D318" s="104"/>
      <c r="E318" s="104"/>
      <c r="F318" s="104"/>
      <c r="G318" s="104"/>
      <c r="H318" s="104"/>
      <c r="I318" s="105"/>
    </row>
    <row r="319" spans="1:10" ht="15.75" customHeight="1" x14ac:dyDescent="0.25">
      <c r="A319" s="106" t="s">
        <v>169</v>
      </c>
      <c r="B319" s="106"/>
      <c r="C319" s="106"/>
      <c r="D319" s="106"/>
      <c r="E319" s="106"/>
      <c r="F319" s="106"/>
      <c r="G319" s="106"/>
      <c r="H319" s="106"/>
      <c r="I319" s="106"/>
    </row>
    <row r="320" spans="1:10" ht="123.75" customHeight="1" x14ac:dyDescent="0.25">
      <c r="A320" s="111" t="s">
        <v>180</v>
      </c>
      <c r="B320" s="111"/>
      <c r="C320" s="111"/>
      <c r="D320" s="111"/>
      <c r="E320" s="111"/>
      <c r="F320" s="111"/>
      <c r="G320" s="111"/>
      <c r="H320" s="111"/>
      <c r="I320" s="111"/>
    </row>
    <row r="321" spans="1:9" ht="53.25" customHeight="1" x14ac:dyDescent="0.25">
      <c r="A321" s="112" t="s">
        <v>181</v>
      </c>
      <c r="B321" s="112"/>
      <c r="C321" s="112"/>
      <c r="D321" s="112"/>
      <c r="E321" s="112"/>
      <c r="F321" s="112"/>
      <c r="G321" s="112"/>
      <c r="H321" s="112"/>
      <c r="I321" s="112"/>
    </row>
    <row r="322" spans="1:9" ht="8.25" customHeight="1" x14ac:dyDescent="0.25">
      <c r="A322" s="54"/>
      <c r="B322" s="54"/>
      <c r="C322" s="54"/>
      <c r="D322" s="54"/>
      <c r="E322" s="54"/>
      <c r="F322" s="54"/>
      <c r="G322" s="54"/>
    </row>
    <row r="323" spans="1:9" x14ac:dyDescent="0.25">
      <c r="A323" s="107" t="s">
        <v>237</v>
      </c>
      <c r="B323" s="108"/>
      <c r="C323" s="108"/>
      <c r="D323" s="108"/>
      <c r="E323" s="108"/>
      <c r="F323" s="108"/>
      <c r="G323" s="108"/>
      <c r="H323" s="108"/>
      <c r="I323" s="109"/>
    </row>
    <row r="324" spans="1:9" ht="31.5" customHeight="1" x14ac:dyDescent="0.25">
      <c r="A324" s="55"/>
      <c r="B324" s="98" t="s">
        <v>170</v>
      </c>
      <c r="C324" s="98"/>
      <c r="D324" s="98"/>
      <c r="E324" s="106" t="s">
        <v>171</v>
      </c>
      <c r="F324" s="106"/>
      <c r="G324" s="106"/>
      <c r="H324" s="110" t="s">
        <v>172</v>
      </c>
      <c r="I324" s="110"/>
    </row>
  </sheetData>
  <protectedRanges>
    <protectedRange sqref="A13:D22" name="Diapazonas8"/>
    <protectedRange sqref="A23:D23 A42:D43 A51:D52 A33:D34 A60:D61 A69:D70 A78:D79 A87:D88 A96:D97 A105:D106 A114:D115 A124:D125 A133:D134 A142:D143 A154:D155 A163:D164 A172:D173 A181:D182 A190:D191 A199:D200 A208:D209 A217:D218 A226:D227 A235:D236 A244:D245 A253:D254 A262:D263 A271:D272" name="Diapazonas8_1"/>
    <protectedRange sqref="G323" name="Diapazonas12_1"/>
    <protectedRange sqref="B323:D323" name="Diapazonas10_1"/>
    <protectedRange sqref="C319:D322 A319:A322 B296:D318" name="Diapazonas9_1"/>
  </protectedRanges>
  <mergeCells count="260">
    <mergeCell ref="A272:I272"/>
    <mergeCell ref="A275:H275"/>
    <mergeCell ref="A276:H276"/>
    <mergeCell ref="A277:H277"/>
    <mergeCell ref="A278:I278"/>
    <mergeCell ref="A152:I152"/>
    <mergeCell ref="A262:I262"/>
    <mergeCell ref="A263:I263"/>
    <mergeCell ref="A266:H266"/>
    <mergeCell ref="A267:H267"/>
    <mergeCell ref="A268:H268"/>
    <mergeCell ref="A269:I269"/>
    <mergeCell ref="A271:I271"/>
    <mergeCell ref="A250:H250"/>
    <mergeCell ref="A251:I251"/>
    <mergeCell ref="A253:I253"/>
    <mergeCell ref="A254:I254"/>
    <mergeCell ref="A257:H257"/>
    <mergeCell ref="A258:H258"/>
    <mergeCell ref="A259:H259"/>
    <mergeCell ref="A260:I260"/>
    <mergeCell ref="A239:H239"/>
    <mergeCell ref="A240:H240"/>
    <mergeCell ref="A241:H241"/>
    <mergeCell ref="A242:I242"/>
    <mergeCell ref="A244:I244"/>
    <mergeCell ref="A245:I245"/>
    <mergeCell ref="A248:H248"/>
    <mergeCell ref="A249:H249"/>
    <mergeCell ref="A226:I226"/>
    <mergeCell ref="A227:I227"/>
    <mergeCell ref="A230:H230"/>
    <mergeCell ref="A231:H231"/>
    <mergeCell ref="A232:H232"/>
    <mergeCell ref="A233:I233"/>
    <mergeCell ref="A235:I235"/>
    <mergeCell ref="A236:I236"/>
    <mergeCell ref="A154:I154"/>
    <mergeCell ref="A158:H158"/>
    <mergeCell ref="A159:H159"/>
    <mergeCell ref="A160:H160"/>
    <mergeCell ref="A161:I161"/>
    <mergeCell ref="A167:H167"/>
    <mergeCell ref="A163:I163"/>
    <mergeCell ref="A155:I155"/>
    <mergeCell ref="A164:I164"/>
    <mergeCell ref="A12:I12"/>
    <mergeCell ref="A37:H37"/>
    <mergeCell ref="A38:H38"/>
    <mergeCell ref="A39:H39"/>
    <mergeCell ref="A23:I23"/>
    <mergeCell ref="A28:I28"/>
    <mergeCell ref="A40:I40"/>
    <mergeCell ref="A33:I33"/>
    <mergeCell ref="A52:I52"/>
    <mergeCell ref="A27:I27"/>
    <mergeCell ref="A29:I29"/>
    <mergeCell ref="A34:I34"/>
    <mergeCell ref="A49:I49"/>
    <mergeCell ref="A51:I51"/>
    <mergeCell ref="A1:I1"/>
    <mergeCell ref="A16:E16"/>
    <mergeCell ref="A17:E17"/>
    <mergeCell ref="A19:E19"/>
    <mergeCell ref="A26:I26"/>
    <mergeCell ref="A20:E20"/>
    <mergeCell ref="A25:I25"/>
    <mergeCell ref="A21:E21"/>
    <mergeCell ref="F22:I22"/>
    <mergeCell ref="A3:I3"/>
    <mergeCell ref="A22:E22"/>
    <mergeCell ref="A14:E14"/>
    <mergeCell ref="H2:I2"/>
    <mergeCell ref="A13:E13"/>
    <mergeCell ref="A18:E18"/>
    <mergeCell ref="A15:E15"/>
    <mergeCell ref="A4:I4"/>
    <mergeCell ref="A5:I5"/>
    <mergeCell ref="A6:I6"/>
    <mergeCell ref="A7:I7"/>
    <mergeCell ref="A8:I8"/>
    <mergeCell ref="A9:I9"/>
    <mergeCell ref="A10:I10"/>
    <mergeCell ref="A11:I11"/>
    <mergeCell ref="A55:H55"/>
    <mergeCell ref="A56:H56"/>
    <mergeCell ref="A42:I42"/>
    <mergeCell ref="A46:H46"/>
    <mergeCell ref="A47:H47"/>
    <mergeCell ref="A48:H48"/>
    <mergeCell ref="A43:I43"/>
    <mergeCell ref="A65:H65"/>
    <mergeCell ref="A66:H66"/>
    <mergeCell ref="A67:I67"/>
    <mergeCell ref="A57:H57"/>
    <mergeCell ref="A58:I58"/>
    <mergeCell ref="A64:H64"/>
    <mergeCell ref="A82:H82"/>
    <mergeCell ref="A83:H83"/>
    <mergeCell ref="A79:I79"/>
    <mergeCell ref="A73:H73"/>
    <mergeCell ref="A74:H74"/>
    <mergeCell ref="A76:I76"/>
    <mergeCell ref="A69:I69"/>
    <mergeCell ref="A75:H75"/>
    <mergeCell ref="A78:I78"/>
    <mergeCell ref="A61:I61"/>
    <mergeCell ref="A70:I70"/>
    <mergeCell ref="A60:I60"/>
    <mergeCell ref="A84:H84"/>
    <mergeCell ref="A87:I87"/>
    <mergeCell ref="A88:I88"/>
    <mergeCell ref="A93:H93"/>
    <mergeCell ref="A85:I85"/>
    <mergeCell ref="A91:H91"/>
    <mergeCell ref="A92:H92"/>
    <mergeCell ref="A94:I94"/>
    <mergeCell ref="A102:H102"/>
    <mergeCell ref="A106:I106"/>
    <mergeCell ref="A96:I96"/>
    <mergeCell ref="A101:H101"/>
    <mergeCell ref="A97:I97"/>
    <mergeCell ref="A100:H100"/>
    <mergeCell ref="A103:I103"/>
    <mergeCell ref="A105:I105"/>
    <mergeCell ref="A114:I114"/>
    <mergeCell ref="A118:H118"/>
    <mergeCell ref="A119:H119"/>
    <mergeCell ref="A109:H109"/>
    <mergeCell ref="A110:H110"/>
    <mergeCell ref="A111:H111"/>
    <mergeCell ref="A112:I112"/>
    <mergeCell ref="A115:I115"/>
    <mergeCell ref="A120:H120"/>
    <mergeCell ref="A121:I121"/>
    <mergeCell ref="A128:H128"/>
    <mergeCell ref="A122:I122"/>
    <mergeCell ref="A124:I124"/>
    <mergeCell ref="A125:I125"/>
    <mergeCell ref="A129:H129"/>
    <mergeCell ref="A130:H130"/>
    <mergeCell ref="A131:I131"/>
    <mergeCell ref="A133:I133"/>
    <mergeCell ref="A134:I134"/>
    <mergeCell ref="A151:I151"/>
    <mergeCell ref="A137:H137"/>
    <mergeCell ref="A138:H138"/>
    <mergeCell ref="A139:H139"/>
    <mergeCell ref="A140:I140"/>
    <mergeCell ref="A142:I142"/>
    <mergeCell ref="A143:I143"/>
    <mergeCell ref="A148:H148"/>
    <mergeCell ref="A149:H149"/>
    <mergeCell ref="A150:H150"/>
    <mergeCell ref="C145:I145"/>
    <mergeCell ref="A169:H169"/>
    <mergeCell ref="A168:H168"/>
    <mergeCell ref="A170:I170"/>
    <mergeCell ref="A172:I172"/>
    <mergeCell ref="A173:I173"/>
    <mergeCell ref="A176:H176"/>
    <mergeCell ref="A177:H177"/>
    <mergeCell ref="A178:H178"/>
    <mergeCell ref="A179:I179"/>
    <mergeCell ref="A181:I181"/>
    <mergeCell ref="A182:I182"/>
    <mergeCell ref="A185:H185"/>
    <mergeCell ref="A186:H186"/>
    <mergeCell ref="A187:H187"/>
    <mergeCell ref="A188:I188"/>
    <mergeCell ref="A190:I190"/>
    <mergeCell ref="A191:I191"/>
    <mergeCell ref="A194:H194"/>
    <mergeCell ref="A195:H195"/>
    <mergeCell ref="A196:H196"/>
    <mergeCell ref="A197:I197"/>
    <mergeCell ref="A199:I199"/>
    <mergeCell ref="A200:I200"/>
    <mergeCell ref="A217:I217"/>
    <mergeCell ref="A218:I218"/>
    <mergeCell ref="A221:H221"/>
    <mergeCell ref="A222:H222"/>
    <mergeCell ref="A223:H223"/>
    <mergeCell ref="A224:I224"/>
    <mergeCell ref="A203:H203"/>
    <mergeCell ref="A204:H204"/>
    <mergeCell ref="A205:H205"/>
    <mergeCell ref="A206:I206"/>
    <mergeCell ref="A208:I208"/>
    <mergeCell ref="A209:I209"/>
    <mergeCell ref="A212:H212"/>
    <mergeCell ref="A213:H213"/>
    <mergeCell ref="A313:I313"/>
    <mergeCell ref="A310:I310"/>
    <mergeCell ref="A305:G305"/>
    <mergeCell ref="B296:I296"/>
    <mergeCell ref="B297:H297"/>
    <mergeCell ref="B298:H298"/>
    <mergeCell ref="B299:H299"/>
    <mergeCell ref="B300:H300"/>
    <mergeCell ref="B301:H301"/>
    <mergeCell ref="B302:H302"/>
    <mergeCell ref="B303:H303"/>
    <mergeCell ref="A306:I306"/>
    <mergeCell ref="A307:I307"/>
    <mergeCell ref="A308:I308"/>
    <mergeCell ref="A309:I309"/>
    <mergeCell ref="A311:I311"/>
    <mergeCell ref="A312:I312"/>
    <mergeCell ref="B324:D324"/>
    <mergeCell ref="B314:I314"/>
    <mergeCell ref="B315:I315"/>
    <mergeCell ref="B316:I316"/>
    <mergeCell ref="B317:I317"/>
    <mergeCell ref="B318:I318"/>
    <mergeCell ref="A319:I319"/>
    <mergeCell ref="A323:I323"/>
    <mergeCell ref="H324:I324"/>
    <mergeCell ref="E324:G324"/>
    <mergeCell ref="A320:I320"/>
    <mergeCell ref="A321:I321"/>
    <mergeCell ref="A282:B282"/>
    <mergeCell ref="A283:B283"/>
    <mergeCell ref="A284:B284"/>
    <mergeCell ref="A285:B285"/>
    <mergeCell ref="A286:B286"/>
    <mergeCell ref="D282:E282"/>
    <mergeCell ref="F282:H282"/>
    <mergeCell ref="A288:I288"/>
    <mergeCell ref="D283:E283"/>
    <mergeCell ref="D284:E284"/>
    <mergeCell ref="D285:E285"/>
    <mergeCell ref="D286:E286"/>
    <mergeCell ref="F283:H283"/>
    <mergeCell ref="F284:H284"/>
    <mergeCell ref="F285:H285"/>
    <mergeCell ref="H290:I290"/>
    <mergeCell ref="H291:I291"/>
    <mergeCell ref="H292:I292"/>
    <mergeCell ref="H293:I293"/>
    <mergeCell ref="A31:I31"/>
    <mergeCell ref="A290:B290"/>
    <mergeCell ref="A291:B291"/>
    <mergeCell ref="A292:B292"/>
    <mergeCell ref="A293:B293"/>
    <mergeCell ref="C290:D290"/>
    <mergeCell ref="C291:D291"/>
    <mergeCell ref="C292:D292"/>
    <mergeCell ref="C293:D293"/>
    <mergeCell ref="E290:G290"/>
    <mergeCell ref="E291:G291"/>
    <mergeCell ref="E292:G292"/>
    <mergeCell ref="E293:G293"/>
    <mergeCell ref="F286:H286"/>
    <mergeCell ref="A289:B289"/>
    <mergeCell ref="C289:D289"/>
    <mergeCell ref="H289:I289"/>
    <mergeCell ref="A214:H214"/>
    <mergeCell ref="A215:I215"/>
    <mergeCell ref="A281:I281"/>
  </mergeCells>
  <pageMargins left="0.9055118110236221" right="0.11811023622047245" top="0.74803149606299213" bottom="0.74803149606299213" header="0.31496062992125984" footer="0.31496062992125984"/>
  <pageSetup paperSize="9" fitToWidth="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6e62017-e71a-4c2e-a150-51ce6078b3f5" xsi:nil="true"/>
    <lcf76f155ced4ddcb4097134ff3c332f xmlns="994b8e18-3b56-4931-9d38-36484b270dd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A3697823559E6469AFE42DBB32E47B3" ma:contentTypeVersion="16" ma:contentTypeDescription="Create a new document." ma:contentTypeScope="" ma:versionID="b8270fa67f736e5be51baa3233fd1c48">
  <xsd:schema xmlns:xsd="http://www.w3.org/2001/XMLSchema" xmlns:xs="http://www.w3.org/2001/XMLSchema" xmlns:p="http://schemas.microsoft.com/office/2006/metadata/properties" xmlns:ns2="994b8e18-3b56-4931-9d38-36484b270dd7" xmlns:ns3="86e62017-e71a-4c2e-a150-51ce6078b3f5" targetNamespace="http://schemas.microsoft.com/office/2006/metadata/properties" ma:root="true" ma:fieldsID="0d398a81c0cf20b61e9c8acee89f6c0a" ns2:_="" ns3:_="">
    <xsd:import namespace="994b8e18-3b56-4931-9d38-36484b270dd7"/>
    <xsd:import namespace="86e62017-e71a-4c2e-a150-51ce6078b3f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4b8e18-3b56-4931-9d38-36484b270d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dd90c1d-dbf8-4f5b-9a3b-d240707c8fc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6e62017-e71a-4c2e-a150-51ce6078b3f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5777dd5-e830-47b6-9536-303f5e98c1ef}" ma:internalName="TaxCatchAll" ma:showField="CatchAllData" ma:web="86e62017-e71a-4c2e-a150-51ce6078b3f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F1379D-44E1-41B2-BEA7-208B7414C343}">
  <ds:schemaRefs>
    <ds:schemaRef ds:uri="http://schemas.microsoft.com/office/2006/metadata/properties"/>
    <ds:schemaRef ds:uri="http://schemas.microsoft.com/office/infopath/2007/PartnerControls"/>
    <ds:schemaRef ds:uri="86e62017-e71a-4c2e-a150-51ce6078b3f5"/>
    <ds:schemaRef ds:uri="994b8e18-3b56-4931-9d38-36484b270dd7"/>
  </ds:schemaRefs>
</ds:datastoreItem>
</file>

<file path=customXml/itemProps2.xml><?xml version="1.0" encoding="utf-8"?>
<ds:datastoreItem xmlns:ds="http://schemas.openxmlformats.org/officeDocument/2006/customXml" ds:itemID="{8C1E7263-2E2A-4EC0-B4C6-9AACA2BA0A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4b8e18-3b56-4931-9d38-36484b270dd7"/>
    <ds:schemaRef ds:uri="86e62017-e71a-4c2e-a150-51ce6078b3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9A9BBA-278B-4635-BCD4-6A7A59242F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Lapas1</vt:lpstr>
      <vt:lpstr>Lapas2</vt:lpstr>
      <vt:lpstr>Lapas3</vt:lpstr>
    </vt:vector>
  </TitlesOfParts>
  <Company>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RIST</dc:creator>
  <cp:lastModifiedBy>Windows User</cp:lastModifiedBy>
  <cp:lastPrinted>2022-07-29T05:32:00Z</cp:lastPrinted>
  <dcterms:created xsi:type="dcterms:W3CDTF">2018-04-06T08:05:55Z</dcterms:created>
  <dcterms:modified xsi:type="dcterms:W3CDTF">2023-01-19T12:07:04Z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0x0101000A3697823559E6469AFE42DBB32E47B3</vt:lpwstr>
  </property>
  <property fmtid="{D5CDD505-2E9C-101B-9397-08002B2CF9AE}" pid="3" name="MediaServiceImageTags">
    <vt:lpwstr/>
  </property>
</Properties>
</file>