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lauga_6\Desktop\"/>
    </mc:Choice>
  </mc:AlternateContent>
  <xr:revisionPtr revIDLastSave="0" documentId="8_{3FA44FBF-9E7A-435E-9672-A62CFB3A13BC}" xr6:coauthVersionLast="47" xr6:coauthVersionMax="47" xr10:uidLastSave="{00000000-0000-0000-0000-000000000000}"/>
  <bookViews>
    <workbookView xWindow="-110" yWindow="-110" windowWidth="19420" windowHeight="10420" xr2:uid="{5FF0824E-E9FF-4191-9032-60CDCBF4643D}"/>
  </bookViews>
  <sheets>
    <sheet name="Sterilizacijos prekės (2)" sheetId="1" r:id="rId1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H16" i="1"/>
  <c r="H21" i="1"/>
  <c r="H24" i="1"/>
  <c r="H26" i="1"/>
  <c r="H27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5" i="1"/>
  <c r="E8" i="1"/>
  <c r="E9" i="1"/>
  <c r="E10" i="1"/>
  <c r="E11" i="1"/>
  <c r="E12" i="1"/>
  <c r="E13" i="1"/>
  <c r="E15" i="1"/>
  <c r="E16" i="1"/>
  <c r="E19" i="1"/>
  <c r="E20" i="1"/>
  <c r="E21" i="1"/>
  <c r="E22" i="1"/>
  <c r="E26" i="1"/>
  <c r="E27" i="1"/>
  <c r="E28" i="1"/>
  <c r="E29" i="1"/>
  <c r="F30" i="1"/>
  <c r="H30" i="1" s="1"/>
  <c r="F9" i="1"/>
  <c r="H9" i="1" s="1"/>
  <c r="F10" i="1"/>
  <c r="H10" i="1" s="1"/>
  <c r="F11" i="1"/>
  <c r="H11" i="1" s="1"/>
  <c r="F12" i="1"/>
  <c r="H12" i="1" s="1"/>
  <c r="F13" i="1"/>
  <c r="H13" i="1" s="1"/>
  <c r="F14" i="1"/>
  <c r="H14" i="1" s="1"/>
  <c r="F15" i="1"/>
  <c r="F16" i="1"/>
  <c r="F17" i="1"/>
  <c r="H17" i="1" s="1"/>
  <c r="F18" i="1"/>
  <c r="E18" i="1" s="1"/>
  <c r="F19" i="1"/>
  <c r="H19" i="1" s="1"/>
  <c r="F20" i="1"/>
  <c r="H20" i="1" s="1"/>
  <c r="F21" i="1"/>
  <c r="F22" i="1"/>
  <c r="H22" i="1" s="1"/>
  <c r="F23" i="1"/>
  <c r="H23" i="1" s="1"/>
  <c r="F24" i="1"/>
  <c r="E24" i="1" s="1"/>
  <c r="F25" i="1"/>
  <c r="E25" i="1" s="1"/>
  <c r="F26" i="1"/>
  <c r="F27" i="1"/>
  <c r="F28" i="1"/>
  <c r="H28" i="1" s="1"/>
  <c r="F29" i="1"/>
  <c r="H29" i="1" s="1"/>
  <c r="F8" i="1"/>
  <c r="H8" i="1" s="1"/>
  <c r="F6" i="1"/>
  <c r="E6" i="1" s="1"/>
  <c r="F7" i="1"/>
  <c r="E7" i="1" s="1"/>
  <c r="F5" i="1"/>
  <c r="H5" i="1" s="1"/>
  <c r="C31" i="1"/>
  <c r="H18" i="1" l="1"/>
  <c r="E23" i="1"/>
  <c r="H25" i="1"/>
  <c r="E30" i="1"/>
  <c r="E17" i="1"/>
  <c r="E14" i="1"/>
  <c r="H7" i="1"/>
  <c r="H6" i="1"/>
  <c r="E5" i="1"/>
</calcChain>
</file>

<file path=xl/sharedStrings.xml><?xml version="1.0" encoding="utf-8"?>
<sst xmlns="http://schemas.openxmlformats.org/spreadsheetml/2006/main" count="36" uniqueCount="36">
  <si>
    <t>Kiekis</t>
  </si>
  <si>
    <t>Suma be PVM</t>
  </si>
  <si>
    <t>Apsaugos instrumentams plastikinės 30 mm/200/Clinipak</t>
  </si>
  <si>
    <t>Apsaugos instrumentams, plastikinės 15 mm/200/Clinipak</t>
  </si>
  <si>
    <t>Apsaugos instrumentams, plastikinės 30mm(200) 2421030022 /Dahl/</t>
  </si>
  <si>
    <t>Krepinis popierius (žalias) 60g 60x60cm/Westfield/LSMUL N500</t>
  </si>
  <si>
    <t>Krepinis popierius (žalias) 75x75cm 60g/Ahlstrom/(N174)</t>
  </si>
  <si>
    <t>Krepinis popierius (žalias) 75x75cm 60g/Ahlstrom/(N350)</t>
  </si>
  <si>
    <t>Krepinis popierius(žalias) 60g 60x60 cm N750/Ahlstrom/</t>
  </si>
  <si>
    <t>Pakavimo juosta plokščia 100mmx200m, 60g/Baojie/</t>
  </si>
  <si>
    <t>Pakavimo juosta plokščia 100mmx200m, 70gsm, 3 ind. /Medal/</t>
  </si>
  <si>
    <t>Pakavimo juosta plokščia 120mm x200m 60 gsm/Medal</t>
  </si>
  <si>
    <t>Pakavimo juosta plokščia 150mmx200m, 60gsm, 1 ind. /Medal/</t>
  </si>
  <si>
    <t>Pakavimo juosta plokščia 150mmx200m, 70gsm, 3 ind. /Medal/</t>
  </si>
  <si>
    <t>Pakavimo juosta plokščia 150mmx200m,60g/Baojie/</t>
  </si>
  <si>
    <t>Pakavimo juosta plokščia 50mmx200m,60g /Baojie/</t>
  </si>
  <si>
    <t>Pakavimo juosta plokščia 50mmx200m/60g/Arjo /KMN/</t>
  </si>
  <si>
    <t>Pakavimo juosta plokščia 55mmx200m, 70gsm, 3 ind. /Medal/</t>
  </si>
  <si>
    <t>Pakavimo juosta plokščia 75mmx200m, 60gsm, 3 ind. /Medal/</t>
  </si>
  <si>
    <t>Pakavimo juosta plokščia 75mmx200m, 70 g (Arjo) /KMN/</t>
  </si>
  <si>
    <t>Pakavimo juosta plokščia 75mmx200m, 70gsm, 3 ind. /Medal/</t>
  </si>
  <si>
    <t>Pakavimo juosta plokščia 75mmx200m,60g/Baojie/</t>
  </si>
  <si>
    <t>Pakavimo juosta su kloste 100mmx100m /Westfield/</t>
  </si>
  <si>
    <t>Pakavimo juosta su kloste 100mmx100m, 70 gsm/Medal/</t>
  </si>
  <si>
    <t>Pakavimo juosta su kloste 150mmx100m, 60gsm /Medal/</t>
  </si>
  <si>
    <t>Pakavimo juosta su kloste 75mm x100m, 70gsm, 3 ind. /Medal/</t>
  </si>
  <si>
    <t>Eil.Nr.</t>
  </si>
  <si>
    <t>Lipni juosta sterilizuojamų paketų tvirtinimui su indikatoriumi 19mmx50 m (60)/Steristar/</t>
  </si>
  <si>
    <t>Užlydymo siūlės kokybės kontrolės testas (100)/Steristar</t>
  </si>
  <si>
    <t>Prekė naudojama šiuo metu. Galima siūlyti lygiavertę</t>
  </si>
  <si>
    <t>Vnt kaina be PVM</t>
  </si>
  <si>
    <t>PVM vienetui</t>
  </si>
  <si>
    <t>Vnt kaina su PVM</t>
  </si>
  <si>
    <t>Suma su PVM</t>
  </si>
  <si>
    <t>12 mėn. poreikis</t>
  </si>
  <si>
    <t>2 priedas. Techninė specifikacija. Sterilizacijos reikmenys.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</si>
</sst>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6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186"/>
    </font>
    <font>
      <sz val="10"/>
      <name val="Arial"/>
      <family val="2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4" fillId="0" borderId="1" xfId="1" applyFont="1" applyBorder="1" applyAlignment="1">
      <alignment horizontal="left" vertical="top" wrapText="1"/>
    </xf>
    <xf numFmtId="0" fontId="3" fillId="0" borderId="1" xfId="1" applyFont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vertical="top"/>
    </xf>
    <xf numFmtId="0" fontId="1" fillId="0" borderId="0" xfId="0" applyFont="1" applyAlignment="1">
      <alignment horizontal="center" vertical="top"/>
    </xf>
    <xf numFmtId="164" fontId="0" fillId="0" borderId="0" xfId="0" applyNumberFormat="1" applyAlignment="1">
      <alignment horizontal="center" vertical="top"/>
    </xf>
    <xf numFmtId="2" fontId="0" fillId="0" borderId="0" xfId="0" applyNumberFormat="1" applyAlignment="1">
      <alignment horizontal="center" vertical="top"/>
    </xf>
    <xf numFmtId="2" fontId="5" fillId="0" borderId="0" xfId="0" applyNumberFormat="1" applyFont="1" applyAlignment="1">
      <alignment horizontal="center" vertical="top"/>
    </xf>
    <xf numFmtId="2" fontId="1" fillId="0" borderId="0" xfId="0" applyNumberFormat="1" applyFont="1" applyAlignment="1">
      <alignment horizontal="center" vertical="top"/>
    </xf>
    <xf numFmtId="164" fontId="3" fillId="0" borderId="1" xfId="1" applyNumberFormat="1" applyFont="1" applyBorder="1" applyAlignment="1">
      <alignment horizontal="center" vertical="top" wrapText="1"/>
    </xf>
    <xf numFmtId="2" fontId="3" fillId="0" borderId="1" xfId="1" applyNumberFormat="1" applyFont="1" applyBorder="1" applyAlignment="1">
      <alignment horizontal="center" vertical="top" wrapText="1"/>
    </xf>
    <xf numFmtId="164" fontId="3" fillId="0" borderId="3" xfId="1" applyNumberFormat="1" applyFont="1" applyBorder="1" applyAlignment="1">
      <alignment horizontal="center" vertical="top" wrapText="1"/>
    </xf>
    <xf numFmtId="2" fontId="3" fillId="0" borderId="2" xfId="1" applyNumberFormat="1" applyFont="1" applyBorder="1" applyAlignment="1">
      <alignment horizontal="center" vertical="top" wrapText="1"/>
    </xf>
    <xf numFmtId="164" fontId="4" fillId="0" borderId="1" xfId="1" applyNumberFormat="1" applyFont="1" applyBorder="1" applyAlignment="1">
      <alignment horizontal="center" vertical="top" wrapText="1"/>
    </xf>
    <xf numFmtId="2" fontId="4" fillId="0" borderId="1" xfId="1" applyNumberFormat="1" applyFont="1" applyBorder="1" applyAlignment="1">
      <alignment horizontal="center" vertical="top" wrapText="1"/>
    </xf>
    <xf numFmtId="2" fontId="4" fillId="0" borderId="3" xfId="1" applyNumberFormat="1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top"/>
    </xf>
    <xf numFmtId="164" fontId="1" fillId="0" borderId="0" xfId="0" applyNumberFormat="1" applyFont="1" applyAlignment="1">
      <alignment horizontal="center" vertical="top"/>
    </xf>
  </cellXfs>
  <cellStyles count="2">
    <cellStyle name="Įprastas 2" xfId="1" xr:uid="{85A31D72-8E4D-4FFC-8C12-A912083F100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3A6E3-F70C-4CB7-8716-02C6A4AC54A6}">
  <dimension ref="A1:H31"/>
  <sheetViews>
    <sheetView tabSelected="1" topLeftCell="A13" zoomScale="160" zoomScaleNormal="160" workbookViewId="0">
      <selection activeCell="I30" sqref="I30"/>
    </sheetView>
  </sheetViews>
  <sheetFormatPr defaultColWidth="11.453125" defaultRowHeight="10.5" customHeight="1" x14ac:dyDescent="0.35"/>
  <cols>
    <col min="1" max="1" width="6.36328125" style="8" customWidth="1"/>
    <col min="2" max="2" width="44.6328125" style="4" customWidth="1"/>
    <col min="3" max="3" width="6.36328125" style="8" customWidth="1"/>
    <col min="4" max="4" width="7" style="21" customWidth="1"/>
    <col min="5" max="5" width="5.6328125" style="12" customWidth="1"/>
    <col min="6" max="6" width="9.90625" style="21" customWidth="1"/>
    <col min="7" max="7" width="9.90625" style="12" customWidth="1"/>
    <col min="8" max="8" width="8.6328125" style="12" customWidth="1"/>
    <col min="9" max="16384" width="11.453125" style="4"/>
  </cols>
  <sheetData>
    <row r="1" spans="1:8" ht="19.5" customHeight="1" x14ac:dyDescent="0.35">
      <c r="B1" s="5" t="s">
        <v>35</v>
      </c>
      <c r="C1" s="6"/>
      <c r="D1" s="9"/>
      <c r="E1" s="10" t="s">
        <v>34</v>
      </c>
      <c r="F1" s="9"/>
      <c r="G1" s="11"/>
    </row>
    <row r="2" spans="1:8" ht="10.5" customHeight="1" x14ac:dyDescent="0.35">
      <c r="B2" s="7">
        <v>44951</v>
      </c>
      <c r="C2" s="6"/>
      <c r="D2" s="9"/>
      <c r="E2" s="10"/>
      <c r="F2" s="9"/>
      <c r="G2" s="11"/>
    </row>
    <row r="4" spans="1:8" s="8" customFormat="1" ht="21" x14ac:dyDescent="0.35">
      <c r="A4" s="2" t="s">
        <v>26</v>
      </c>
      <c r="B4" s="2" t="s">
        <v>29</v>
      </c>
      <c r="C4" s="2" t="s">
        <v>0</v>
      </c>
      <c r="D4" s="13" t="s">
        <v>30</v>
      </c>
      <c r="E4" s="14" t="s">
        <v>31</v>
      </c>
      <c r="F4" s="15" t="s">
        <v>32</v>
      </c>
      <c r="G4" s="16" t="s">
        <v>1</v>
      </c>
      <c r="H4" s="16" t="s">
        <v>33</v>
      </c>
    </row>
    <row r="5" spans="1:8" ht="10.5" customHeight="1" x14ac:dyDescent="0.35">
      <c r="A5" s="3">
        <v>1</v>
      </c>
      <c r="B5" s="1" t="s">
        <v>2</v>
      </c>
      <c r="C5" s="3">
        <v>20</v>
      </c>
      <c r="D5" s="17">
        <v>0.22</v>
      </c>
      <c r="E5" s="18">
        <f>F5-D5</f>
        <v>0.05</v>
      </c>
      <c r="F5" s="17">
        <f>D5*1.21</f>
        <v>0.26619999999999999</v>
      </c>
      <c r="G5" s="19">
        <f>D5*C5</f>
        <v>4.4000000000000004</v>
      </c>
      <c r="H5" s="20">
        <f>F5*C5</f>
        <v>5.32</v>
      </c>
    </row>
    <row r="6" spans="1:8" ht="10.5" customHeight="1" x14ac:dyDescent="0.35">
      <c r="A6" s="3">
        <v>2</v>
      </c>
      <c r="B6" s="1" t="s">
        <v>3</v>
      </c>
      <c r="C6" s="3">
        <v>20</v>
      </c>
      <c r="D6" s="17">
        <v>0.22</v>
      </c>
      <c r="E6" s="18">
        <f t="shared" ref="E6:E30" si="0">F6-D6</f>
        <v>0.05</v>
      </c>
      <c r="F6" s="17">
        <f t="shared" ref="F6:F7" si="1">D6*1.21</f>
        <v>0.26619999999999999</v>
      </c>
      <c r="G6" s="19">
        <f t="shared" ref="G6:G30" si="2">D6*C6</f>
        <v>4.4000000000000004</v>
      </c>
      <c r="H6" s="20">
        <f t="shared" ref="H6:H30" si="3">F6*C6</f>
        <v>5.32</v>
      </c>
    </row>
    <row r="7" spans="1:8" ht="10.5" customHeight="1" x14ac:dyDescent="0.35">
      <c r="A7" s="3">
        <v>3</v>
      </c>
      <c r="B7" s="1" t="s">
        <v>4</v>
      </c>
      <c r="C7" s="3">
        <v>14</v>
      </c>
      <c r="D7" s="17">
        <v>0.15</v>
      </c>
      <c r="E7" s="18">
        <f t="shared" si="0"/>
        <v>0.03</v>
      </c>
      <c r="F7" s="17">
        <f t="shared" si="1"/>
        <v>0.18149999999999999</v>
      </c>
      <c r="G7" s="19">
        <f t="shared" si="2"/>
        <v>2.1</v>
      </c>
      <c r="H7" s="20">
        <f t="shared" si="3"/>
        <v>2.54</v>
      </c>
    </row>
    <row r="8" spans="1:8" ht="10.5" customHeight="1" x14ac:dyDescent="0.35">
      <c r="A8" s="3">
        <v>4</v>
      </c>
      <c r="B8" s="1" t="s">
        <v>5</v>
      </c>
      <c r="C8" s="3">
        <v>3</v>
      </c>
      <c r="D8" s="17">
        <v>67.66</v>
      </c>
      <c r="E8" s="18">
        <f t="shared" si="0"/>
        <v>3.38</v>
      </c>
      <c r="F8" s="17">
        <f>D8*1.05</f>
        <v>71.043000000000006</v>
      </c>
      <c r="G8" s="19">
        <f t="shared" si="2"/>
        <v>202.98</v>
      </c>
      <c r="H8" s="20">
        <f t="shared" si="3"/>
        <v>213.13</v>
      </c>
    </row>
    <row r="9" spans="1:8" ht="10.5" customHeight="1" x14ac:dyDescent="0.35">
      <c r="A9" s="3">
        <v>5</v>
      </c>
      <c r="B9" s="1" t="s">
        <v>6</v>
      </c>
      <c r="C9" s="3">
        <v>3</v>
      </c>
      <c r="D9" s="17">
        <v>24.92</v>
      </c>
      <c r="E9" s="18">
        <f t="shared" si="0"/>
        <v>1.25</v>
      </c>
      <c r="F9" s="17">
        <f t="shared" ref="F9:F29" si="4">D9*1.05</f>
        <v>26.166</v>
      </c>
      <c r="G9" s="19">
        <f t="shared" si="2"/>
        <v>74.760000000000005</v>
      </c>
      <c r="H9" s="20">
        <f t="shared" si="3"/>
        <v>78.5</v>
      </c>
    </row>
    <row r="10" spans="1:8" ht="10.5" customHeight="1" x14ac:dyDescent="0.35">
      <c r="A10" s="3">
        <v>6</v>
      </c>
      <c r="B10" s="1" t="s">
        <v>7</v>
      </c>
      <c r="C10" s="3">
        <v>3</v>
      </c>
      <c r="D10" s="17">
        <v>50.05</v>
      </c>
      <c r="E10" s="18">
        <f t="shared" si="0"/>
        <v>2.5</v>
      </c>
      <c r="F10" s="17">
        <f t="shared" si="4"/>
        <v>52.552500000000002</v>
      </c>
      <c r="G10" s="19">
        <f t="shared" si="2"/>
        <v>150.15</v>
      </c>
      <c r="H10" s="20">
        <f t="shared" si="3"/>
        <v>157.66</v>
      </c>
    </row>
    <row r="11" spans="1:8" ht="10.5" customHeight="1" x14ac:dyDescent="0.35">
      <c r="A11" s="3">
        <v>7</v>
      </c>
      <c r="B11" s="1" t="s">
        <v>8</v>
      </c>
      <c r="C11" s="3">
        <v>3</v>
      </c>
      <c r="D11" s="17">
        <v>67.66</v>
      </c>
      <c r="E11" s="18">
        <f t="shared" si="0"/>
        <v>3.38</v>
      </c>
      <c r="F11" s="17">
        <f t="shared" si="4"/>
        <v>71.043000000000006</v>
      </c>
      <c r="G11" s="19">
        <f t="shared" si="2"/>
        <v>202.98</v>
      </c>
      <c r="H11" s="20">
        <f t="shared" si="3"/>
        <v>213.13</v>
      </c>
    </row>
    <row r="12" spans="1:8" ht="10.5" customHeight="1" x14ac:dyDescent="0.35">
      <c r="A12" s="3">
        <v>8</v>
      </c>
      <c r="B12" s="1" t="s">
        <v>27</v>
      </c>
      <c r="C12" s="3">
        <v>10</v>
      </c>
      <c r="D12" s="17">
        <v>1.89</v>
      </c>
      <c r="E12" s="18">
        <f t="shared" si="0"/>
        <v>0.09</v>
      </c>
      <c r="F12" s="17">
        <f t="shared" si="4"/>
        <v>1.9844999999999999</v>
      </c>
      <c r="G12" s="19">
        <f t="shared" si="2"/>
        <v>18.899999999999999</v>
      </c>
      <c r="H12" s="20">
        <f t="shared" si="3"/>
        <v>19.850000000000001</v>
      </c>
    </row>
    <row r="13" spans="1:8" ht="10.5" customHeight="1" x14ac:dyDescent="0.35">
      <c r="A13" s="3">
        <v>9</v>
      </c>
      <c r="B13" s="1" t="s">
        <v>9</v>
      </c>
      <c r="C13" s="3">
        <v>16</v>
      </c>
      <c r="D13" s="17">
        <v>12.3</v>
      </c>
      <c r="E13" s="18">
        <f t="shared" si="0"/>
        <v>0.61</v>
      </c>
      <c r="F13" s="17">
        <f t="shared" si="4"/>
        <v>12.914999999999999</v>
      </c>
      <c r="G13" s="19">
        <f t="shared" si="2"/>
        <v>196.8</v>
      </c>
      <c r="H13" s="20">
        <f t="shared" si="3"/>
        <v>206.64</v>
      </c>
    </row>
    <row r="14" spans="1:8" ht="10.5" customHeight="1" x14ac:dyDescent="0.35">
      <c r="A14" s="3">
        <v>10</v>
      </c>
      <c r="B14" s="1" t="s">
        <v>10</v>
      </c>
      <c r="C14" s="3">
        <v>2</v>
      </c>
      <c r="D14" s="17">
        <v>17</v>
      </c>
      <c r="E14" s="18">
        <f t="shared" si="0"/>
        <v>0.85</v>
      </c>
      <c r="F14" s="17">
        <f t="shared" si="4"/>
        <v>17.850000000000001</v>
      </c>
      <c r="G14" s="19">
        <f t="shared" si="2"/>
        <v>34</v>
      </c>
      <c r="H14" s="20">
        <f t="shared" si="3"/>
        <v>35.700000000000003</v>
      </c>
    </row>
    <row r="15" spans="1:8" ht="10.5" customHeight="1" x14ac:dyDescent="0.35">
      <c r="A15" s="3">
        <v>11</v>
      </c>
      <c r="B15" s="1" t="s">
        <v>11</v>
      </c>
      <c r="C15" s="3">
        <v>1</v>
      </c>
      <c r="D15" s="17">
        <v>20</v>
      </c>
      <c r="E15" s="18">
        <f t="shared" si="0"/>
        <v>1</v>
      </c>
      <c r="F15" s="17">
        <f t="shared" si="4"/>
        <v>21</v>
      </c>
      <c r="G15" s="19">
        <f t="shared" si="2"/>
        <v>20</v>
      </c>
      <c r="H15" s="20">
        <f t="shared" si="3"/>
        <v>21</v>
      </c>
    </row>
    <row r="16" spans="1:8" ht="10.5" customHeight="1" x14ac:dyDescent="0.35">
      <c r="A16" s="3">
        <v>12</v>
      </c>
      <c r="B16" s="1" t="s">
        <v>12</v>
      </c>
      <c r="C16" s="3">
        <v>1</v>
      </c>
      <c r="D16" s="17">
        <v>23</v>
      </c>
      <c r="E16" s="18">
        <f t="shared" si="0"/>
        <v>1.1499999999999999</v>
      </c>
      <c r="F16" s="17">
        <f t="shared" si="4"/>
        <v>24.15</v>
      </c>
      <c r="G16" s="19">
        <f t="shared" si="2"/>
        <v>23</v>
      </c>
      <c r="H16" s="20">
        <f t="shared" si="3"/>
        <v>24.15</v>
      </c>
    </row>
    <row r="17" spans="1:8" ht="10.5" customHeight="1" x14ac:dyDescent="0.35">
      <c r="A17" s="3">
        <v>13</v>
      </c>
      <c r="B17" s="1" t="s">
        <v>13</v>
      </c>
      <c r="C17" s="3">
        <v>2</v>
      </c>
      <c r="D17" s="17">
        <v>23</v>
      </c>
      <c r="E17" s="18">
        <f t="shared" si="0"/>
        <v>1.1499999999999999</v>
      </c>
      <c r="F17" s="17">
        <f t="shared" si="4"/>
        <v>24.15</v>
      </c>
      <c r="G17" s="19">
        <f t="shared" si="2"/>
        <v>46</v>
      </c>
      <c r="H17" s="20">
        <f t="shared" si="3"/>
        <v>48.3</v>
      </c>
    </row>
    <row r="18" spans="1:8" ht="10.5" customHeight="1" x14ac:dyDescent="0.35">
      <c r="A18" s="3">
        <v>14</v>
      </c>
      <c r="B18" s="1" t="s">
        <v>14</v>
      </c>
      <c r="C18" s="3">
        <v>16</v>
      </c>
      <c r="D18" s="17">
        <v>21.3</v>
      </c>
      <c r="E18" s="18">
        <f t="shared" si="0"/>
        <v>1.07</v>
      </c>
      <c r="F18" s="17">
        <f t="shared" si="4"/>
        <v>22.364999999999998</v>
      </c>
      <c r="G18" s="19">
        <f t="shared" si="2"/>
        <v>340.8</v>
      </c>
      <c r="H18" s="20">
        <f t="shared" si="3"/>
        <v>357.84</v>
      </c>
    </row>
    <row r="19" spans="1:8" ht="10.5" customHeight="1" x14ac:dyDescent="0.35">
      <c r="A19" s="3">
        <v>15</v>
      </c>
      <c r="B19" s="1" t="s">
        <v>15</v>
      </c>
      <c r="C19" s="3">
        <v>1</v>
      </c>
      <c r="D19" s="17">
        <v>8.3000000000000007</v>
      </c>
      <c r="E19" s="18">
        <f t="shared" si="0"/>
        <v>0.41</v>
      </c>
      <c r="F19" s="17">
        <f t="shared" si="4"/>
        <v>8.7149999999999999</v>
      </c>
      <c r="G19" s="19">
        <f t="shared" si="2"/>
        <v>8.3000000000000007</v>
      </c>
      <c r="H19" s="20">
        <f t="shared" si="3"/>
        <v>8.7200000000000006</v>
      </c>
    </row>
    <row r="20" spans="1:8" ht="10.5" customHeight="1" x14ac:dyDescent="0.35">
      <c r="A20" s="3">
        <v>16</v>
      </c>
      <c r="B20" s="1" t="s">
        <v>16</v>
      </c>
      <c r="C20" s="3">
        <v>1</v>
      </c>
      <c r="D20" s="17">
        <v>8.3000000000000007</v>
      </c>
      <c r="E20" s="18">
        <f t="shared" si="0"/>
        <v>0.41</v>
      </c>
      <c r="F20" s="17">
        <f t="shared" si="4"/>
        <v>8.7149999999999999</v>
      </c>
      <c r="G20" s="19">
        <f t="shared" si="2"/>
        <v>8.3000000000000007</v>
      </c>
      <c r="H20" s="20">
        <f t="shared" si="3"/>
        <v>8.7200000000000006</v>
      </c>
    </row>
    <row r="21" spans="1:8" ht="10.5" customHeight="1" x14ac:dyDescent="0.35">
      <c r="A21" s="3">
        <v>17</v>
      </c>
      <c r="B21" s="1" t="s">
        <v>17</v>
      </c>
      <c r="C21" s="3">
        <v>8</v>
      </c>
      <c r="D21" s="17">
        <v>9.4</v>
      </c>
      <c r="E21" s="18">
        <f t="shared" si="0"/>
        <v>0.47</v>
      </c>
      <c r="F21" s="17">
        <f t="shared" si="4"/>
        <v>9.8699999999999992</v>
      </c>
      <c r="G21" s="19">
        <f t="shared" si="2"/>
        <v>75.2</v>
      </c>
      <c r="H21" s="20">
        <f t="shared" si="3"/>
        <v>78.959999999999994</v>
      </c>
    </row>
    <row r="22" spans="1:8" ht="10.5" customHeight="1" x14ac:dyDescent="0.35">
      <c r="A22" s="3">
        <v>18</v>
      </c>
      <c r="B22" s="1" t="s">
        <v>18</v>
      </c>
      <c r="C22" s="3">
        <v>2</v>
      </c>
      <c r="D22" s="17">
        <v>12.5</v>
      </c>
      <c r="E22" s="18">
        <f t="shared" si="0"/>
        <v>0.63</v>
      </c>
      <c r="F22" s="17">
        <f t="shared" si="4"/>
        <v>13.125</v>
      </c>
      <c r="G22" s="19">
        <f t="shared" si="2"/>
        <v>25</v>
      </c>
      <c r="H22" s="20">
        <f t="shared" si="3"/>
        <v>26.25</v>
      </c>
    </row>
    <row r="23" spans="1:8" ht="10.5" customHeight="1" x14ac:dyDescent="0.35">
      <c r="A23" s="3">
        <v>19</v>
      </c>
      <c r="B23" s="1" t="s">
        <v>19</v>
      </c>
      <c r="C23" s="3">
        <v>1</v>
      </c>
      <c r="D23" s="17">
        <v>12.25</v>
      </c>
      <c r="E23" s="18">
        <f t="shared" si="0"/>
        <v>0.61</v>
      </c>
      <c r="F23" s="17">
        <f t="shared" si="4"/>
        <v>12.862500000000001</v>
      </c>
      <c r="G23" s="19">
        <f t="shared" si="2"/>
        <v>12.25</v>
      </c>
      <c r="H23" s="20">
        <f t="shared" si="3"/>
        <v>12.86</v>
      </c>
    </row>
    <row r="24" spans="1:8" ht="10.5" customHeight="1" x14ac:dyDescent="0.35">
      <c r="A24" s="3">
        <v>20</v>
      </c>
      <c r="B24" s="1" t="s">
        <v>20</v>
      </c>
      <c r="C24" s="3">
        <v>3</v>
      </c>
      <c r="D24" s="17">
        <v>13</v>
      </c>
      <c r="E24" s="18">
        <f t="shared" si="0"/>
        <v>0.65</v>
      </c>
      <c r="F24" s="17">
        <f t="shared" si="4"/>
        <v>13.65</v>
      </c>
      <c r="G24" s="19">
        <f t="shared" si="2"/>
        <v>39</v>
      </c>
      <c r="H24" s="20">
        <f t="shared" si="3"/>
        <v>40.950000000000003</v>
      </c>
    </row>
    <row r="25" spans="1:8" ht="10.5" customHeight="1" x14ac:dyDescent="0.35">
      <c r="A25" s="3">
        <v>21</v>
      </c>
      <c r="B25" s="1" t="s">
        <v>21</v>
      </c>
      <c r="C25" s="3">
        <v>10</v>
      </c>
      <c r="D25" s="17">
        <v>12.25</v>
      </c>
      <c r="E25" s="18">
        <f t="shared" si="0"/>
        <v>0.61</v>
      </c>
      <c r="F25" s="17">
        <f t="shared" si="4"/>
        <v>12.862500000000001</v>
      </c>
      <c r="G25" s="19">
        <f t="shared" si="2"/>
        <v>122.5</v>
      </c>
      <c r="H25" s="20">
        <f t="shared" si="3"/>
        <v>128.63</v>
      </c>
    </row>
    <row r="26" spans="1:8" ht="10.5" customHeight="1" x14ac:dyDescent="0.35">
      <c r="A26" s="3">
        <v>22</v>
      </c>
      <c r="B26" s="1" t="s">
        <v>22</v>
      </c>
      <c r="C26" s="3">
        <v>6</v>
      </c>
      <c r="D26" s="17">
        <v>14.5</v>
      </c>
      <c r="E26" s="18">
        <f t="shared" si="0"/>
        <v>0.73</v>
      </c>
      <c r="F26" s="17">
        <f t="shared" si="4"/>
        <v>15.225</v>
      </c>
      <c r="G26" s="19">
        <f t="shared" si="2"/>
        <v>87</v>
      </c>
      <c r="H26" s="20">
        <f t="shared" si="3"/>
        <v>91.35</v>
      </c>
    </row>
    <row r="27" spans="1:8" ht="10.5" customHeight="1" x14ac:dyDescent="0.35">
      <c r="A27" s="3">
        <v>23</v>
      </c>
      <c r="B27" s="1" t="s">
        <v>23</v>
      </c>
      <c r="C27" s="3">
        <v>1</v>
      </c>
      <c r="D27" s="17">
        <v>13.4</v>
      </c>
      <c r="E27" s="18">
        <f t="shared" si="0"/>
        <v>0.67</v>
      </c>
      <c r="F27" s="17">
        <f t="shared" si="4"/>
        <v>14.07</v>
      </c>
      <c r="G27" s="19">
        <f t="shared" si="2"/>
        <v>13.4</v>
      </c>
      <c r="H27" s="20">
        <f t="shared" si="3"/>
        <v>14.07</v>
      </c>
    </row>
    <row r="28" spans="1:8" ht="10.5" customHeight="1" x14ac:dyDescent="0.35">
      <c r="A28" s="3">
        <v>24</v>
      </c>
      <c r="B28" s="1" t="s">
        <v>24</v>
      </c>
      <c r="C28" s="3">
        <v>1</v>
      </c>
      <c r="D28" s="17">
        <v>21</v>
      </c>
      <c r="E28" s="18">
        <f t="shared" si="0"/>
        <v>1.05</v>
      </c>
      <c r="F28" s="17">
        <f t="shared" si="4"/>
        <v>22.05</v>
      </c>
      <c r="G28" s="19">
        <f t="shared" si="2"/>
        <v>21</v>
      </c>
      <c r="H28" s="20">
        <f t="shared" si="3"/>
        <v>22.05</v>
      </c>
    </row>
    <row r="29" spans="1:8" ht="10.5" customHeight="1" x14ac:dyDescent="0.35">
      <c r="A29" s="3">
        <v>25</v>
      </c>
      <c r="B29" s="1" t="s">
        <v>25</v>
      </c>
      <c r="C29" s="3">
        <v>1</v>
      </c>
      <c r="D29" s="17">
        <v>14.4</v>
      </c>
      <c r="E29" s="18">
        <f t="shared" si="0"/>
        <v>0.72</v>
      </c>
      <c r="F29" s="17">
        <f t="shared" si="4"/>
        <v>15.12</v>
      </c>
      <c r="G29" s="19">
        <f t="shared" si="2"/>
        <v>14.4</v>
      </c>
      <c r="H29" s="20">
        <f t="shared" si="3"/>
        <v>15.12</v>
      </c>
    </row>
    <row r="30" spans="1:8" ht="10.5" customHeight="1" x14ac:dyDescent="0.35">
      <c r="A30" s="3">
        <v>26</v>
      </c>
      <c r="B30" s="1" t="s">
        <v>28</v>
      </c>
      <c r="C30" s="3">
        <v>168.3</v>
      </c>
      <c r="D30" s="17">
        <v>0.17</v>
      </c>
      <c r="E30" s="18">
        <f t="shared" si="0"/>
        <v>0.04</v>
      </c>
      <c r="F30" s="17">
        <f>D30*1.21</f>
        <v>0.20569999999999999</v>
      </c>
      <c r="G30" s="19">
        <f t="shared" si="2"/>
        <v>28.61</v>
      </c>
      <c r="H30" s="20">
        <f t="shared" si="3"/>
        <v>34.619999999999997</v>
      </c>
    </row>
    <row r="31" spans="1:8" ht="10.5" customHeight="1" x14ac:dyDescent="0.35">
      <c r="C31" s="8">
        <f>SUM(C5:C30)</f>
        <v>317.3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Sterilizacijos prekės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</dc:creator>
  <cp:lastModifiedBy>Slauga_6</cp:lastModifiedBy>
  <dcterms:created xsi:type="dcterms:W3CDTF">2023-01-26T17:52:54Z</dcterms:created>
  <dcterms:modified xsi:type="dcterms:W3CDTF">2023-02-19T08:51:29Z</dcterms:modified>
</cp:coreProperties>
</file>