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Viesieji2\Desktop\Agnė 2022\+Plastikinių med gaminių pirkimas (DAIVOS)\Sutartys ir pasiūlymai viešinimui\Skirgesa 1,12 PD\"/>
    </mc:Choice>
  </mc:AlternateContent>
  <xr:revisionPtr revIDLastSave="0" documentId="8_{B8BD4D52-4CCA-4647-B343-F859D7542C66}" xr6:coauthVersionLast="47" xr6:coauthVersionMax="47" xr10:uidLastSave="{00000000-0000-0000-0000-000000000000}"/>
  <bookViews>
    <workbookView xWindow="-108" yWindow="-108" windowWidth="23256" windowHeight="12576" tabRatio="497" xr2:uid="{00000000-000D-0000-FFFF-FFFF00000000}"/>
  </bookViews>
  <sheets>
    <sheet name="1-16 pikimo dalys" sheetId="1" r:id="rId1"/>
  </sheets>
  <definedNames>
    <definedName name="Excel_BuiltIn_Print_Area" localSheetId="0">'1-16 pikimo dalys'!$K$5:$IW$46</definedName>
    <definedName name="Excel_BuiltIn_Print_Area_1_1">#REF!</definedName>
    <definedName name="_xlnm.Print_Area" localSheetId="0">'1-16 pikimo dalys'!$A$1:$M$68</definedName>
    <definedName name="TABLE_1">#REF!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F53" i="1"/>
  <c r="I53" i="1" s="1"/>
  <c r="H37" i="1"/>
  <c r="I37" i="1" s="1"/>
  <c r="F37" i="1"/>
  <c r="H36" i="1"/>
  <c r="I36" i="1" s="1"/>
  <c r="F36" i="1"/>
  <c r="H35" i="1"/>
  <c r="I35" i="1" s="1"/>
  <c r="F35" i="1"/>
  <c r="H34" i="1"/>
  <c r="I34" i="1" s="1"/>
  <c r="I38" i="1" s="1"/>
  <c r="F34" i="1"/>
  <c r="H38" i="1" l="1"/>
  <c r="I25" i="1"/>
  <c r="H25" i="1"/>
  <c r="I24" i="1"/>
  <c r="H24" i="1"/>
  <c r="F24" i="1"/>
  <c r="I23" i="1"/>
  <c r="H23" i="1"/>
  <c r="F23" i="1"/>
  <c r="H22" i="1"/>
  <c r="I22" i="1" s="1"/>
  <c r="F22" i="1"/>
  <c r="H21" i="1"/>
  <c r="I21" i="1" s="1"/>
  <c r="F21" i="1"/>
  <c r="H17" i="1"/>
  <c r="I17" i="1" s="1"/>
  <c r="F17" i="1"/>
  <c r="I16" i="1"/>
  <c r="H16" i="1"/>
  <c r="H15" i="1"/>
  <c r="I15" i="1" s="1"/>
  <c r="F15" i="1"/>
  <c r="H14" i="1"/>
  <c r="I14" i="1" s="1"/>
  <c r="F14" i="1"/>
  <c r="I13" i="1"/>
  <c r="H13" i="1"/>
  <c r="F13" i="1"/>
  <c r="H68" i="1" l="1"/>
  <c r="I68" i="1" s="1"/>
  <c r="F68" i="1"/>
</calcChain>
</file>

<file path=xl/sharedStrings.xml><?xml version="1.0" encoding="utf-8"?>
<sst xmlns="http://schemas.openxmlformats.org/spreadsheetml/2006/main" count="238" uniqueCount="177">
  <si>
    <t>Prekės pavadinimas</t>
  </si>
  <si>
    <t>Mato vienetas</t>
  </si>
  <si>
    <t>Prekių specifikacijos reikalavimai</t>
  </si>
  <si>
    <t>vnt.</t>
  </si>
  <si>
    <t>Foley kateteriai 2-jų spindžių CH 6</t>
  </si>
  <si>
    <t>Foley kateteriai 2-jų spindžių CH 8</t>
  </si>
  <si>
    <t xml:space="preserve">vnt. </t>
  </si>
  <si>
    <t>Foley kateteriai 2-jų spindžių CH 10</t>
  </si>
  <si>
    <t>Šlapimo surinkimo maišelis</t>
  </si>
  <si>
    <t>Centrinės venos kateterizavimo  rinkinys vaikams Jungo ir poraktikaulinei venai punktuoti</t>
  </si>
  <si>
    <t>Vienkartinė žarnelė spirometrijai</t>
  </si>
  <si>
    <t>Vienkartinė mėginio žarnelė</t>
  </si>
  <si>
    <t>Vienkartiniai entropijos elektrodai</t>
  </si>
  <si>
    <t xml:space="preserve">Invazinio automatinio kraujo spaudimo  matavimo linija
 </t>
  </si>
  <si>
    <t>Rinkinys atsiurbimui</t>
  </si>
  <si>
    <t>Bakteriniai filtrai vakuuminiam atsiurbėjui „Polivac B4“</t>
  </si>
  <si>
    <t>Membranos keitiklis</t>
  </si>
  <si>
    <t>Intarpai membranos keitikliui</t>
  </si>
  <si>
    <t>Kalibracinės dujos CO2 daviklio kalibravimui</t>
  </si>
  <si>
    <t>Priemonės  ligoninėje naudojamai R.WOLF medicininei įrangai:</t>
  </si>
  <si>
    <t>Filtras</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</si>
  <si>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</si>
  <si>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</si>
  <si>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</si>
  <si>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Žarnelė CO2 dujoms</t>
  </si>
  <si>
    <t>Indas skysčio nutekėjimui</t>
  </si>
  <si>
    <t>4</t>
  </si>
  <si>
    <t>Kaniulės ašarų takams plauti</t>
  </si>
  <si>
    <t>PVM tarifas, proc.</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</si>
  <si>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</si>
  <si>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CO2 daviklio tvirtinimo žiedai (klijuojami)</t>
  </si>
  <si>
    <t>1. Silikoninės.
2. Su dviem adatom.
3. Su skysčio kontrolės davikliu.
4. Autoklavuojama ne mažiau 20 kartų.
5. Su prijungimu ligoninėje naudojamai R.Wolf laparoskopinei siurbimo/plovimo rankenai.</t>
  </si>
  <si>
    <t xml:space="preserve">                                                                               
</t>
  </si>
  <si>
    <t xml:space="preserve">Plastikinių medicininių gaminių         </t>
  </si>
  <si>
    <t xml:space="preserve">pirkimo atviro konkurso </t>
  </si>
  <si>
    <t xml:space="preserve">(tarptautinis pirkimas) sąlygų </t>
  </si>
  <si>
    <t xml:space="preserve">1. Vienos atšakos kateteris :
1.1. Dydis 4F
1.2. Ilgis 10-20 cm
1.3. Rentgenokontrastinis
2. Pravedėjas su laikikliu.
3. Paženklinta CE ženklu.
                                                                      </t>
  </si>
  <si>
    <t xml:space="preserve">1. Žarnelės ilgis 2,8-3,2 m.
2. Dviejų spindžių.
3. Distalinės jungtys tinkamos daugkartinės spirometrijos jutikliams D-Lite,Pedi-Lite
4. Proksimalinės jungtys tinkamos drėgmės surinkimo kameroms D-Fend,D-Fend Pro
</t>
  </si>
  <si>
    <t xml:space="preserve">1. Žarnelės ilgis 2,8-3,2 m.
2. Vieno spindžio.
3. Distalinės jungtys tinkamos daugkartinės spirometrijos jutikliams D-Lite,Pedi-Lite
4. Proksimalinė jungtis tinkama drėgmės surinkimo kameroms D-Fend,D-Fend Pro
</t>
  </si>
  <si>
    <t>1. Tinkami CO2 monitoriui ,,SenTec“</t>
  </si>
  <si>
    <t>1. Dydis 53x45±2 mm.
2. Sterilus.
3. Turi tikti ligoninėje naudojamam R.WOLF insufliatoriui.</t>
  </si>
  <si>
    <t>1. Skirtas ligoninėje naudojamai R.WOLF histeroskopinei skysčio padavimo pompai.
2. Talpa 2 litrai.
3. Polisulfoninis.
4. Su dangčiu.</t>
  </si>
  <si>
    <t>1. Silikoninė.
2. Autoklavuojama.
3. Skirtos ligoninėje naudojamam R.WOLF laparoskopiniam insufliatoriui.</t>
  </si>
  <si>
    <t>2-jų dalių švirkštai padidintos rizikos skyriams:</t>
  </si>
  <si>
    <t>Vienkartinės priemonės monitoriams:</t>
  </si>
  <si>
    <t xml:space="preserve">CO2 monitoriaus,,Sen Tec“ priedai naujagimiams: </t>
  </si>
  <si>
    <t>Dirželiai -jutikliai 35 cm ilgio</t>
  </si>
  <si>
    <t xml:space="preserve">1.Tinkami  naudoti su aparatu Swisstom BB.2.Ilgis ne mažesnis kaip 35cm.
3.Aktyvių elektrodų skaičius jutiklyje ne mažiau 30vnt.
4.Jutiklio paviršius padengtas švelniu kvėpuojančiu audiniu.
</t>
  </si>
  <si>
    <t xml:space="preserve">1.Tinkami  naudoti su aparatu Swisstom BB.2.Ilgis  ne mažesnis kaip30cm.
3.Aktyvių elektrodų skaičius jutiklyje ne mažiau 30vnt.
4.Jutiklio paviršius padengtas švelniu kvėpuojančiu audiniu.
</t>
  </si>
  <si>
    <t>Dirželiai -jutikliai 30 cm ilgio</t>
  </si>
  <si>
    <t>Sistema invazinio kraujo spaudimo matavimui ,,Philips Intelivue 70, Dreager monitoriams.</t>
  </si>
  <si>
    <t>Didelės tėkmės nosies kaniulės M dydis</t>
  </si>
  <si>
    <t>Didelės tėkmės nosies kaniulės S dydis</t>
  </si>
  <si>
    <t>Didelės tėkmės nosies kaniulės L dydis</t>
  </si>
  <si>
    <t>Kontūras, tinkamas didelės tėkmės priemonėms suaugusiems.</t>
  </si>
  <si>
    <t xml:space="preserve">1. Vienos atšakos su dvigubo kaitinimo sistema ir drėkinimo indu.                                                                                                                                                                                                                                                                                                                                                                                                                                                                                     2. Su integruotu temperatūros jutikliu.                                                                                                                                                                                                                                                                                                                                                                                                                                                                                     3. Kontūre turi būti spiraliniai kaitinimo laidai.                                                                                                                                                                                                                                                                                                                                                                                                                                                                                     4. Kontūro ilgis 180 cm +- 5 cm.                                                                                                                                                                                                                                                                                                                                                                                                                                                                                                       5. Kontūro jungtis, jungianti kontūrą su apartau, lašo formos(turi susijungti su sistemos Airvo2 jungtimi) su kaitinimo laidais ir besislankiojančiu fiksavimo mechanizmu.                                                                                                                                                                                                                                                                                                                                                                                                                                                                                     6. Su klipsu, fiksuojančiu kontūrą norimoje padėtyje.                                                                                                                                                                                                                                                                                                                                                                                                                                                                                    7. Dviejų dalių jungtys 90laipsnių kampu,sujungtos tarpusavyje bei jungiančios drėkinimo indą ir aparatą.                                                                                                                                                                                                                                                                                                                                                                                                                                                                                    8. Kontūre du spiraliniai kaitinimo laidai.Ilgis 180cm+-5 cm.                                                                                                                                                                                                                                                                                                                                                                                                                                                                                    9. Drėkinimo indo jungties ilgis 50cm.                                                                                                                                                                                                                                                                                                                                                                                                                                                                                    10. Drėkinimo indas su automatiniu vandens paėmimu, su dvigubu plūdiniu apsauginiu mechanizmu, palaikantis nuolatinę drėgmę ir automatiškai prisipildantis su automatiškai užsidarančiu vožtuvu.                                                                                                                                                                                                                                                                                                                                                                                                                                                                                    11. Su atžyma įpilamo vandens kiekiui.                                                                                                                                                                                                                                                                                                                                                                                                                                                                                    12. Įmontuota vandens paėmimo žarnelė su plastikine adata(žarnelės ilgis 50-60cm)                                                                                                                                                                                                                                                                                                                                                                                                                                                                                    13. Su 2-iem atvadais 22mm diametro kontūro prijungimui.                                                                                                                                                                                                                                                                                                                                                                                                                                                                                    14. Be latekso ir ftalatų.                                                                                                                                                                                                                                                                                                                                                                                                                                                                                                                  15. Techniškai suderintas su Fisher Paykel Airvo sistemomis ir sujungiamas su didelės tėkmės kaniulėmis ir vamzdeliu ventiliacijai per tracheostomą.                                                                                                                                                                                                                                                                                                                                                                                                                                                                                     16. Rinkinys naudojamas vienam pacientui ne ilgiau kaip 14 dienų. </t>
  </si>
  <si>
    <t>Dirželiai -jutikliai,skirti impedanso tomografijos monitoriui Swisstom BB2.</t>
  </si>
  <si>
    <t xml:space="preserve">1.Vienkartinė. 
2. Sterili. 
3. 28 mm ilgio. 
4. Adatos galiukas lenktas. 
5. Dydis 26G. </t>
  </si>
  <si>
    <t>Vienkartiniai antgaliai timpanometrui MA9000530 Maico Easy Tymp</t>
  </si>
  <si>
    <t>Antgaliai 7mm</t>
  </si>
  <si>
    <t>Antgaliai 11mm</t>
  </si>
  <si>
    <t>Antgaliai 13mm</t>
  </si>
  <si>
    <t>Antgaliai15mm</t>
  </si>
  <si>
    <t xml:space="preserve">Foley kateteriai 2-jų spindžių:   CH6-CH10                         </t>
  </si>
  <si>
    <t>Plastikinių medicininių gaminių techninė specifikacija</t>
  </si>
  <si>
    <t>Priedas Nr. 2</t>
  </si>
  <si>
    <t>Orientacinis kiekis (poreikis)</t>
  </si>
  <si>
    <t>Vieneto kaina Eur be PVM</t>
  </si>
  <si>
    <t>Vieneto kaina Eur su PVM</t>
  </si>
  <si>
    <t>Vienkartiniai lankstūs ureteroskopai</t>
  </si>
  <si>
    <t>1. Pagaminti iš latekso.
2. Užpildymas 3-5 ml.
3. Ilgis 27-40 cm.
4. Paženklinti CE ženklu.
5. Procedūros metu balionėlis pučiasi tolygiai(pučiasi tik balionėlis).</t>
  </si>
  <si>
    <t>1. Pagaminti iš latekso.
2. Užpildymas 3-5 ml.
3. Ilgis 27-40 cm.
4. Procedūros metu balionėlis pučiasi tolygiai(pučiasi tik balionėlis).
5. Paženklinti CE ženklu.</t>
  </si>
  <si>
    <t>5-6 ml tipas eccentric-Luer Slip, su adata 0,7 x 30 mm.</t>
  </si>
  <si>
    <t xml:space="preserve">2-3 ml koncentrinio tipo Luer-Slip, su adata 0,6 x 30 mm. </t>
  </si>
  <si>
    <t>10-12ml tipas eccentric-Luer Slip, su adata 0,8 x 40 mm.</t>
  </si>
  <si>
    <t>20-24ml tipas eccentric-Luer Slip,  su adata 0,8 x 40 mm.</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</si>
  <si>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3,5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</si>
  <si>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 6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</si>
  <si>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13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</si>
  <si>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25 ml.</t>
  </si>
  <si>
    <t>1</t>
  </si>
  <si>
    <t>1.1</t>
  </si>
  <si>
    <t>1.2</t>
  </si>
  <si>
    <t>1.3</t>
  </si>
  <si>
    <t>Viso 1 dalis</t>
  </si>
  <si>
    <t>2</t>
  </si>
  <si>
    <t>3</t>
  </si>
  <si>
    <t>5</t>
  </si>
  <si>
    <t>5.1</t>
  </si>
  <si>
    <t>5.2</t>
  </si>
  <si>
    <t>5.3</t>
  </si>
  <si>
    <t>5.4</t>
  </si>
  <si>
    <t>Viso 5 dalis</t>
  </si>
  <si>
    <t>6</t>
  </si>
  <si>
    <t>6.1</t>
  </si>
  <si>
    <t>6.2</t>
  </si>
  <si>
    <t>6.3</t>
  </si>
  <si>
    <t>6.4</t>
  </si>
  <si>
    <t>Viso 6 dalis</t>
  </si>
  <si>
    <t>7</t>
  </si>
  <si>
    <t>8.1</t>
  </si>
  <si>
    <t>8.2</t>
  </si>
  <si>
    <t>8.3</t>
  </si>
  <si>
    <t>8.4</t>
  </si>
  <si>
    <t>Viso 8 dalis</t>
  </si>
  <si>
    <t>9.1</t>
  </si>
  <si>
    <t>9.2</t>
  </si>
  <si>
    <t>9.3</t>
  </si>
  <si>
    <t>9.4</t>
  </si>
  <si>
    <t>9.5</t>
  </si>
  <si>
    <t>9.6</t>
  </si>
  <si>
    <t>Viso 9 dalis</t>
  </si>
  <si>
    <t>11.1</t>
  </si>
  <si>
    <t>11.2</t>
  </si>
  <si>
    <t>13.1</t>
  </si>
  <si>
    <t>13.2</t>
  </si>
  <si>
    <t>13.3</t>
  </si>
  <si>
    <t>13.4</t>
  </si>
  <si>
    <t>14.1</t>
  </si>
  <si>
    <t>14.2</t>
  </si>
  <si>
    <t>14.3</t>
  </si>
  <si>
    <t>14.4</t>
  </si>
  <si>
    <t>Didelės tėkmės deguonies padavimo priemonės sistemai Airvo 2</t>
  </si>
  <si>
    <t>Viso 13 dalis</t>
  </si>
  <si>
    <t>Pirkimo dalies Nr.</t>
  </si>
  <si>
    <t>Viso 14 dalis</t>
  </si>
  <si>
    <t xml:space="preserve">1.Vienkartinio naudojimo, lankstus, skaitmeninis.
2.Matymo laukas ne mažiau 100 laipsnių, lauko gylis 2mm-50mm.
3. Distalinio galo diametras ne daugiau 7,4 Fr, išorinis įvedimo sistemos diametras ne daugiau 8,6 Fr, darbinio kanalo diametras 3,6 Fr.
4. Distalinio galo lankstumas į viršų 275 laipsniai, lankstumas į apačią 275 laipsniai, darbinis ilgis 670 mm±5mm, bendras sistemos ilgis 900mm±5mm.
 5.Rankenoje integruotos jungtys: irigacijos ir instrumentų įvedimo.
</t>
  </si>
  <si>
    <t>Gamintojas</t>
  </si>
  <si>
    <t>Siūlomų parametrų atitikimas reikalaujamiems techninėje specifikacijoje (Tiekėjas išvardina siūlomus parametus pagal reikalaujamus techninės specifikacijos parametrus kiekvienam punktui)</t>
  </si>
  <si>
    <t>Nodomas numeris  teikiamuose dokumentuose, kataloguose</t>
  </si>
  <si>
    <t>PASTABOS: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</si>
  <si>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 xml:space="preserve">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</si>
  <si>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Orientacinio kiekio (poreikio) kaina Eur be PVM</t>
  </si>
  <si>
    <t>Orientacinio kiekio (poreikio) kaina Eur su PVM</t>
  </si>
  <si>
    <t xml:space="preserve">                                                                                                                                                                                                                                                                                                                                                                                                                                                                                       </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</si>
  <si>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4-60L/min.                                                                                                                                                                                                                                                                                                                                                                                                                                                                                          7. Pasipriešinimas tėkmei @40L/min(kartu skaičiuojant su kvėpavimo kontūrų)-0,582 kPa (5,82 cm H2O) -0,59kPa(6cm H2O).                                                                                                                                                                                                                                                                                                                                                                                                                                                                                   8. Techniškai suderintos su Fisher Paykel sistemomis Airvo2 ir MR850.                                                                                                                                                                                                                                                                                                                                                                                                                                                                                    9. Be latekso ir ftalatų.                                                                                                                                                                                                                                                                                                                                                                                                                                                                                                                       10. Naudojamos ne ilgiau kaip 14 dienų. L dydis.                                                                                                                                                                                                                                                                                                                                                                                                                                                                                    11.Paženklintos CE ženklu</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</si>
  <si>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4-60L/min.                                                                                                                                                                                                                                                                                                                                                                                                                                                                                          7. Pasipriešinimas tėkmei @40L/min(kartu skaičiuojant su kvėpavimo kontūrų)-0,968 kPa (9,6cm H2O) -1,14kPa(11,6cm H2O).                                                                                                                                                                                                                                                                                                                                                                                                                                                                                   8. Techniškai suderintos su Fisher Paykel sistemomis Airvo2 ir MR850.                                                                                                                                                                                                                                                                                                                                                                                                                                                                                    9. Be latekso ir ftalatų.                                                                                                                                                                                                                                                                                                                                                                                                                                                                                                                       10. Naudojamos ne ilgiau kaip 14 dienų. L dydis.                                                                                                                                                                                                                                                                                                                                                                                                                                                                                    11.Paženklintos CE ženklu</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</si>
  <si>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diapazonas6-60L/min.                                                                                                                                                                                                                                                                                                                                                                                                                                                                                          7. Pasipriešinimas tėkmei @40L/min(kartu skaičiuojant su kvėpavimo kontūrų)-0,414 kPa (4,15cm H2O) -0,49Pa(5cm H2O).                                                                                                                                                                                                                                                                                                                                                                                                                                                                                   8. Techniškai suderintos su Fisher Paykel sistemomis Airvo2 ir MR850.                                                                                                                                                                                                                                                                                                                                                                                                                                                                                    9. Be latekso ir ftalatų.                                                                                                                                                                                                                                                                                                                                                                                                                                                                                                                       10. Naudojamos ne ilgiau kaip 14 dienų. L dydis.                                                                                                                                                                                                                                                                                                                                                                                                                                                                                    11.Paženklintos CE ženklu</t>
  </si>
  <si>
    <t>1.Vienkartiniai, 7mm skermuo.Paženklinti CE ženklu</t>
  </si>
  <si>
    <t>1.Vienkartiniai, 11mm skermuo.Paženklinti CE ženklu</t>
  </si>
  <si>
    <t>1.Vienkartiniai,13mm skermuo.Paženklinti Ce ženklu</t>
  </si>
  <si>
    <t>1.Vienkartiniai,15mm.Paženklinti CE ženklu.</t>
  </si>
  <si>
    <t>1. Vienos atšakos kateteris :
1.1. Dydis 3F
1.2. Ilgis 6-20 cm
1.3. Rentgenokontrastinis
2. Pravedėjas su laikikliu.
3. Paženklintas CE ženklu.</t>
  </si>
  <si>
    <t xml:space="preserve">1. Su specialia jungtimi prie Entropijos interfeisinio kabelio, pajungimo vietos su geliu ir specialiu abrazyviniu tinkleliu.
2. Numeruotos pajungimo vietos.
3. Elektrodo sudėtyje nėra latekso ir polivinilchlorido.
4. Tinkantis monitoriams su entropijos moduliu.
</t>
  </si>
  <si>
    <t>1.Tinkamas atsiurbėjui Polivac B4.
2.Su gumine jungtele.
3.Paženklinti CE ženklu.</t>
  </si>
  <si>
    <t xml:space="preserve">1. Rinkinį sudaro rankenėlė ir sujungimo vamzdelis.
2. Siurbimo rankenėlė turi tikti sujungimo vamzdeliui.
3. Be atsiurbimo kontrolės.
4.Sterili pakuotė.
5.CH 24 , ilgis ne mažiau 210cm.
6.Rankenos galo diametras 8-9 mm.
</t>
  </si>
  <si>
    <t>Viso 11 dalis</t>
  </si>
  <si>
    <t>Bicakcilar Global Tibbi Urunler Sanayi ve Ticaret A.S.</t>
  </si>
  <si>
    <t>165 2210 1</t>
  </si>
  <si>
    <t>1. Rinkinį sudaro rankenėlė ir sujungimo vamzdelis.
2. Siurbimo rankenėlė tinka sujungimo vamzdeliui.
3. Be atsiurbimo kontrolės.
4.Sterili pakuotė.
5.CH 24 , ilgis 210cm.
6.Rankenos galo diametras 8 mm.</t>
  </si>
  <si>
    <t>Well lead medical instrument co., LTD</t>
  </si>
  <si>
    <t>1. Pagaminti iš latekso.
2. Užpildymas 3-5 ml.
3. Ilgis 27 cm.
4. Paženklinti CE ženklu.
5. Procedūros metu balionėlis pučiasi tolygiai(pučiasi tik balionėlis).</t>
  </si>
  <si>
    <t>Foley catheter</t>
  </si>
  <si>
    <t>ZARYS International Group sp. z o.o. sp.k.</t>
  </si>
  <si>
    <t>ZARYS-CFNL-2D-08-05-L</t>
  </si>
  <si>
    <t>1. Pagaminti iš latekso.
2. Užpildymas 3-5 ml.
3. Ilgis 27 cm.
4. Procedūros metu balionėlis pučiasi tolygiai(pučiasi tik balionėlis).
5. Paženklinti CE ženklu.</t>
  </si>
  <si>
    <t>1. Ne mažiau 2 l talpos.
2. Sujungimo ir išleidimo vamzdeliai.
3. Kranelis maišelio apačioje.
4. Vienkartiniai.
5. Sterilus. 
6. Uždara sistema.
7. Supakuoti po vieną.
8. Sujungimo vamzdelio ilgis ne mažiau 90 cm. 
9. Turi vožtuvą neleidžiantį skysčiui pratekėti atgal. 
10. Paženklintas CE ženklu.</t>
  </si>
  <si>
    <t>Changzhou Cornwall Medical Devices Co., Ltd.</t>
  </si>
  <si>
    <t>1. 2 l talpos.
2. Sujungimo ir išleidimo vamzdeliai.
3. Kranelis maišelio apačioje.
4. Vienkartiniai.
5. Sterilus. 
6. Uždara sistema.
7. Supakuoti po vieną.
8. Sujungimo vamzdelio ilgis 90 cm. 
9. Turi vožtuvą neleidžiantį skysčiui pratekėti atgal. 
10. Paženklintas CE ženklu.</t>
  </si>
  <si>
    <t>Urine bag</t>
  </si>
  <si>
    <t>CHIRANA  T.  Injecta , a.s.</t>
  </si>
  <si>
    <t>1. Vienkartinis, sterilus, švirkštas be latekso (ženklinimas ant pakuotės).
2. Be PVC, nesuteptas silikonu  (pateikiami gamintojo patvirtinantys dokumentai).
3. Dviejų dalių, hermetiškas. Jungtis  „Luer Slip" tipo.
4. Korpusas skaidrus, su gerai įskaitoma gradacija.
5. Švirkšto korpusas, turi 2 žiedus, apsaugančius nuo stūmoklio ištraukimo.
6. Šalia švirkšto yra atitinkamo dydžio hipoderminė adata, adatos ilgis nesiskiria daugiau kaip 0,5 mm.
7. Naudingas švirkšo tūris yra 3,5 ml.</t>
  </si>
  <si>
    <t>CH002L0625</t>
  </si>
  <si>
    <t xml:space="preserve">1. Vienkartinis, sterilus, švirkštas be latekso (ženklinimas ant pakuotės).
2. Be PVC, nesuteptas silikonu  (pateikiami gamintojo patvirtinantys dokumentai).
3. Dviejų dalių, hermetiškas. Jungtis  „Luer Slip" tipo.
4. Korpusas skaidrus, su gerai įskaitoma gradacija.
5. Švirkšto korpusas, turi 2 žiedus, apsaugančius nuo stūmoklio ištraukimo.
6. Šalia švirkšto yra atitinkamo dydžio hipoderminė adata, adatos ilgis nesiskiria daugiau kaip 0,5 mm.
7. Naudingas švirkšo tūris 6 ml.
</t>
  </si>
  <si>
    <t>CH005L0730</t>
  </si>
  <si>
    <t>1. Vienkartinis, sterilus, švirkštas be latekso (ženklinimas ant pakuotės),
2. Be PVC, nesuteptas silikonu  (pateikiami gamintojo patvirtinantys dokumentai).
3. Dviejų dalių, hermetiškas. Jungtis  „Luer Slip" tipo.
4. Korpusas skaidrus, su gerai įskaitoma gradacija.
5. Švirkšto korpusas, turi 2 žiedus, apsaugančius nuo stūmoklio ištraukimo.
6. Šalia švirkšto yra atitinkamo dydžio hipoderminė adata, adatos ilgis nesiskiria daugiau kaip 0,5 mm.
7. Naudingas švirkšo tūris 13 ml.</t>
  </si>
  <si>
    <t>CH010L0840</t>
  </si>
  <si>
    <t>1. Vienkartinis, sterilus, švirkštas be latekso (ženklinimas ant pakuotės),
2. Be PVC, nesuteptas silikonu  (pateikiami gamintojo patvirtintys dokumentai).
3. Dviejų dalių, hermetiškas. Jungtis  „Luer Slip" tipo.
4. Korpusas skaidrus, su gerai įskaitoma gradacija.
5. Švirkšto korpusas, turi 2 žiedus, apsaugančius nuo stūmoklio ištraukimo.
6. Šalia švirkšto yra atitinkamo dydžio hipoderminė adata, adatos ilgis nesiskiria daugiau kaip 0,5 mm.
7. Naudingas švirkšo tūris 25 ml.</t>
  </si>
  <si>
    <t>CH020L0840</t>
  </si>
  <si>
    <t>Sentec</t>
  </si>
  <si>
    <t>MC_3</t>
  </si>
  <si>
    <t>MAR-MI</t>
  </si>
  <si>
    <t>GAS-0812</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</si>
  <si>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</si>
  <si>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BICAKCILAR</t>
  </si>
  <si>
    <r>
      <t>1.Infuzinė sistema.
2.Praplovimo vožtuvas, skirtas sistemai skalauti</t>
    </r>
    <r>
      <rPr>
        <b/>
        <sz val="10"/>
        <color theme="1"/>
        <rFont val="Times New Roman"/>
        <family val="1"/>
        <charset val="186"/>
      </rPr>
      <t xml:space="preserve"> </t>
    </r>
    <r>
      <rPr>
        <sz val="10"/>
        <color theme="1"/>
        <rFont val="Times New Roman"/>
        <family val="1"/>
        <charset val="186"/>
      </rPr>
      <t>3ml/val greičiu, kai slėgis sistemoje 300 mmHg.
3.Vienkartinis (pažymėtas simboliu) invazinio kraujo spaudimo matavimo daviklis.
4.Trijų krypčių kranelis.
5.Prailginimo linija, ilgis 150cm.
6.Prieiga kraujo mėginiams imti integruota 30 cm atstumu nuo linijos distalinio galo.
7.Numatyta pakuotės atidarymo vieta.
8.Sistema tiekiama su laikikliais ir adapteriais,</t>
    </r>
    <r>
      <rPr>
        <b/>
        <sz val="10"/>
        <color theme="1"/>
        <rFont val="Times New Roman"/>
        <family val="1"/>
        <charset val="186"/>
      </rPr>
      <t xml:space="preserve"> </t>
    </r>
    <r>
      <rPr>
        <sz val="10"/>
        <color theme="1"/>
        <rFont val="Times New Roman"/>
        <family val="1"/>
        <charset val="186"/>
      </rPr>
      <t>kurie</t>
    </r>
    <r>
      <rPr>
        <b/>
        <sz val="10"/>
        <color theme="1"/>
        <rFont val="Times New Roman"/>
        <family val="1"/>
        <charset val="186"/>
      </rPr>
      <t xml:space="preserve"> </t>
    </r>
    <r>
      <rPr>
        <sz val="10"/>
        <color theme="1"/>
        <rFont val="Times New Roman"/>
        <family val="1"/>
        <charset val="186"/>
      </rPr>
      <t xml:space="preserve">tinkami naudoti su turimais monitoriais.
9.Sterili.
10.Vienkartinė, individualiame įpakavime.
</t>
    </r>
  </si>
  <si>
    <t>400 1821 1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</si>
</sst>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font>
    <font>
      <sz val="10"/>
      <color theme="1"/>
      <name val="Times New Roman"/>
      <family val="1"/>
    </font>
    <font>
      <sz val="10"/>
      <name val="Times New Roman"/>
      <family val="1"/>
    </font>
    <font>
      <b/>
      <sz val="10"/>
      <color theme="1"/>
      <name val="Times New Roman"/>
      <family val="1"/>
    </font>
    <font>
      <sz val="10"/>
      <name val="Arial"/>
      <family val="2"/>
      <charset val="186"/>
    </font>
  </fonts>
  <fills count="6">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indexed="64"/>
      </patternFill>
    </fill>
    <fill>
      <patternFill patternType="solid">
        <fgColor theme="0"/>
        <bgColor rgb="FFFFFFCC"/>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2" fillId="0" borderId="0"/>
    <xf numFmtId="0" fontId="13" fillId="0" borderId="0">
      <alignment horizontal="center" textRotation="90"/>
    </xf>
    <xf numFmtId="0" fontId="13" fillId="0" borderId="0">
      <alignment horizontal="center"/>
    </xf>
    <xf numFmtId="0" fontId="14" fillId="0" borderId="0"/>
    <xf numFmtId="0" fontId="14" fillId="0" borderId="0"/>
    <xf numFmtId="0" fontId="15" fillId="0" borderId="0"/>
    <xf numFmtId="0" fontId="16" fillId="0" borderId="0"/>
    <xf numFmtId="9" fontId="21" fillId="0" borderId="0" applyFont="0" applyFill="0" applyBorder="0" applyAlignment="0" applyProtection="0"/>
  </cellStyleXfs>
  <cellXfs count="190">
    <xf numFmtId="0" fontId="0" fillId="0" borderId="0" xfId="0"/>
    <xf numFmtId="0" fontId="1" fillId="0" borderId="0" xfId="0" applyFont="1" applyAlignment="1">
      <alignment horizontal="left" vertical="top"/>
    </xf>
    <xf numFmtId="1" fontId="2" fillId="0" borderId="0" xfId="0" applyNumberFormat="1" applyFont="1" applyAlignment="1">
      <alignment horizontal="left" vertical="top"/>
    </xf>
    <xf numFmtId="0" fontId="1" fillId="0" borderId="0" xfId="0" applyFont="1" applyAlignment="1">
      <alignment vertical="top"/>
    </xf>
    <xf numFmtId="0" fontId="1" fillId="0" borderId="1" xfId="0" applyFont="1" applyBorder="1" applyAlignment="1">
      <alignment horizontal="center" vertical="top" wrapText="1"/>
    </xf>
    <xf numFmtId="0" fontId="1"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1" fontId="2" fillId="0" borderId="0" xfId="0" applyNumberFormat="1" applyFont="1" applyAlignment="1">
      <alignment vertical="top"/>
    </xf>
    <xf numFmtId="0" fontId="3" fillId="0" borderId="0" xfId="0" applyFont="1"/>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Border="1" applyAlignment="1">
      <alignment vertical="top" wrapText="1"/>
    </xf>
    <xf numFmtId="2" fontId="1"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vertical="top"/>
    </xf>
    <xf numFmtId="1" fontId="2" fillId="0" borderId="1" xfId="0" applyNumberFormat="1" applyFont="1" applyBorder="1" applyAlignment="1">
      <alignment horizontal="center" vertical="top"/>
    </xf>
    <xf numFmtId="2"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xf>
    <xf numFmtId="0" fontId="1" fillId="0" borderId="11" xfId="0" applyFont="1" applyBorder="1" applyAlignment="1">
      <alignment horizontal="center" vertical="top" wrapText="1"/>
    </xf>
    <xf numFmtId="0" fontId="3" fillId="0" borderId="11" xfId="0" applyFont="1" applyBorder="1" applyAlignment="1">
      <alignment horizontal="center" vertical="top"/>
    </xf>
    <xf numFmtId="2" fontId="4" fillId="0" borderId="11" xfId="0" applyNumberFormat="1" applyFont="1" applyBorder="1" applyAlignment="1">
      <alignment horizontal="center" vertical="top"/>
    </xf>
    <xf numFmtId="0" fontId="9" fillId="0" borderId="11" xfId="6" applyFont="1" applyBorder="1" applyAlignment="1">
      <alignment horizontal="left" vertical="top" wrapText="1"/>
    </xf>
    <xf numFmtId="0" fontId="9" fillId="0" borderId="11" xfId="6" applyFont="1" applyBorder="1" applyAlignment="1">
      <alignment horizontal="left" vertical="top"/>
    </xf>
    <xf numFmtId="1" fontId="2"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2" borderId="11" xfId="0" applyFont="1" applyFill="1" applyBorder="1" applyAlignment="1">
      <alignment horizontal="left" vertical="top" wrapText="1"/>
    </xf>
    <xf numFmtId="0" fontId="1" fillId="3" borderId="11" xfId="0" applyFont="1" applyFill="1" applyBorder="1" applyAlignment="1">
      <alignment horizontal="center" vertical="top" wrapText="1"/>
    </xf>
    <xf numFmtId="49" fontId="1" fillId="0" borderId="4"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wrapText="1"/>
    </xf>
    <xf numFmtId="49" fontId="3" fillId="0" borderId="11" xfId="0" applyNumberFormat="1" applyFont="1" applyBorder="1" applyAlignment="1">
      <alignment horizontal="center"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49" fontId="1" fillId="0" borderId="1" xfId="0" applyNumberFormat="1" applyFont="1" applyBorder="1" applyAlignment="1">
      <alignment horizontal="center" vertical="top"/>
    </xf>
    <xf numFmtId="0" fontId="3" fillId="0" borderId="11" xfId="0" applyFont="1" applyBorder="1" applyAlignment="1">
      <alignment horizontal="left" vertical="top" wrapText="1"/>
    </xf>
    <xf numFmtId="0" fontId="4" fillId="0" borderId="3"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1" fillId="0" borderId="3" xfId="0" applyFont="1" applyBorder="1" applyAlignment="1">
      <alignment horizontal="center" vertical="top"/>
    </xf>
    <xf numFmtId="2" fontId="4" fillId="0" borderId="1" xfId="0" applyNumberFormat="1" applyFont="1" applyBorder="1" applyAlignment="1">
      <alignment horizontal="center" vertical="top"/>
    </xf>
    <xf numFmtId="2" fontId="2" fillId="0" borderId="1" xfId="0" applyNumberFormat="1" applyFont="1" applyBorder="1" applyAlignment="1">
      <alignment horizontal="center" vertical="top"/>
    </xf>
    <xf numFmtId="0" fontId="3" fillId="0" borderId="3" xfId="0" applyFont="1" applyBorder="1" applyAlignment="1">
      <alignment horizontal="left" vertical="top" wrapText="1"/>
    </xf>
    <xf numFmtId="0" fontId="1" fillId="0" borderId="11" xfId="0" applyFont="1" applyBorder="1" applyAlignment="1">
      <alignment horizontal="center" vertical="top"/>
    </xf>
    <xf numFmtId="0" fontId="1" fillId="0" borderId="5" xfId="0" applyFont="1" applyBorder="1" applyAlignment="1">
      <alignment horizontal="left" vertical="top" wrapText="1"/>
    </xf>
    <xf numFmtId="0" fontId="3" fillId="0" borderId="4" xfId="0" applyFont="1" applyBorder="1" applyAlignment="1">
      <alignment horizontal="center" vertical="top"/>
    </xf>
    <xf numFmtId="1" fontId="2" fillId="0" borderId="5" xfId="0" applyNumberFormat="1" applyFont="1" applyBorder="1" applyAlignment="1">
      <alignment horizontal="center" vertical="top"/>
    </xf>
    <xf numFmtId="2" fontId="4" fillId="0" borderId="5" xfId="0" applyNumberFormat="1" applyFont="1" applyBorder="1" applyAlignment="1">
      <alignment horizontal="center" vertical="top"/>
    </xf>
    <xf numFmtId="2" fontId="4" fillId="0" borderId="4" xfId="0" applyNumberFormat="1" applyFont="1" applyBorder="1" applyAlignment="1">
      <alignment horizontal="center" vertical="top"/>
    </xf>
    <xf numFmtId="0" fontId="9" fillId="0" borderId="6" xfId="6" applyFont="1" applyBorder="1" applyAlignment="1">
      <alignment horizontal="left" vertical="top" wrapText="1"/>
    </xf>
    <xf numFmtId="0" fontId="9" fillId="0" borderId="10" xfId="6" applyFont="1" applyBorder="1" applyAlignment="1">
      <alignment horizontal="left" vertical="top" wrapText="1"/>
    </xf>
    <xf numFmtId="0" fontId="9" fillId="0" borderId="7" xfId="6" applyFont="1" applyBorder="1" applyAlignment="1">
      <alignment horizontal="left" vertical="top" wrapText="1"/>
    </xf>
    <xf numFmtId="0" fontId="9" fillId="0" borderId="4" xfId="6" applyFont="1" applyBorder="1" applyAlignment="1">
      <alignment horizontal="left" vertical="top" wrapText="1"/>
    </xf>
    <xf numFmtId="0" fontId="1" fillId="0" borderId="11" xfId="0" applyFont="1" applyBorder="1" applyAlignment="1">
      <alignment horizontal="left" vertical="top" wrapText="1"/>
    </xf>
    <xf numFmtId="1" fontId="2" fillId="0" borderId="11" xfId="0" applyNumberFormat="1" applyFont="1" applyBorder="1" applyAlignment="1">
      <alignment horizontal="center" vertical="top"/>
    </xf>
    <xf numFmtId="0" fontId="9" fillId="0" borderId="8" xfId="6" applyFont="1" applyBorder="1" applyAlignment="1">
      <alignment horizontal="left" vertical="top" wrapText="1"/>
    </xf>
    <xf numFmtId="0" fontId="9" fillId="0" borderId="8" xfId="6" applyFont="1" applyBorder="1" applyAlignment="1">
      <alignment horizontal="left" vertical="top"/>
    </xf>
    <xf numFmtId="0" fontId="1" fillId="0" borderId="4" xfId="0" applyFont="1" applyBorder="1" applyAlignment="1">
      <alignment horizontal="center" vertical="top"/>
    </xf>
    <xf numFmtId="0" fontId="10" fillId="0" borderId="11" xfId="0" applyFont="1" applyBorder="1" applyAlignment="1">
      <alignment horizontal="center" vertical="top"/>
    </xf>
    <xf numFmtId="0" fontId="9" fillId="0" borderId="11" xfId="6" applyFont="1" applyBorder="1" applyAlignment="1">
      <alignment horizontal="center" vertical="top"/>
    </xf>
    <xf numFmtId="0" fontId="18" fillId="0" borderId="11" xfId="6" applyFont="1" applyBorder="1" applyAlignment="1">
      <alignment horizontal="left" vertical="top" wrapText="1"/>
    </xf>
    <xf numFmtId="0" fontId="1" fillId="0" borderId="10" xfId="0" applyFont="1" applyBorder="1" applyAlignment="1">
      <alignment horizontal="center" vertical="top"/>
    </xf>
    <xf numFmtId="2" fontId="4" fillId="0" borderId="10" xfId="0" applyNumberFormat="1" applyFont="1" applyBorder="1" applyAlignment="1">
      <alignment horizontal="center" vertical="top"/>
    </xf>
    <xf numFmtId="0" fontId="20" fillId="0" borderId="11" xfId="6" applyFont="1" applyBorder="1" applyAlignment="1">
      <alignment horizontal="left" vertical="top" wrapText="1"/>
    </xf>
    <xf numFmtId="0" fontId="20" fillId="0" borderId="9" xfId="6" applyFont="1" applyBorder="1" applyAlignment="1">
      <alignment horizontal="left" vertical="top" wrapText="1"/>
    </xf>
    <xf numFmtId="0" fontId="3" fillId="0" borderId="0" xfId="0" applyFont="1" applyAlignment="1">
      <alignment horizontal="center" vertical="top"/>
    </xf>
    <xf numFmtId="0" fontId="5" fillId="2" borderId="11" xfId="0" applyFont="1" applyFill="1" applyBorder="1" applyAlignment="1">
      <alignment horizontal="center" vertical="top" wrapText="1"/>
    </xf>
    <xf numFmtId="0" fontId="3" fillId="0" borderId="11" xfId="0" applyFont="1" applyBorder="1" applyAlignment="1">
      <alignment horizontal="center" vertical="top" wrapText="1"/>
    </xf>
    <xf numFmtId="164" fontId="3" fillId="0" borderId="0" xfId="0" applyNumberFormat="1" applyFont="1" applyAlignment="1">
      <alignment horizontal="center" vertical="top"/>
    </xf>
    <xf numFmtId="164" fontId="1" fillId="0" borderId="0" xfId="0" applyNumberFormat="1" applyFont="1" applyAlignment="1">
      <alignment horizontal="center" vertical="top"/>
    </xf>
    <xf numFmtId="164" fontId="5" fillId="2" borderId="11" xfId="0" applyNumberFormat="1" applyFont="1" applyFill="1" applyBorder="1" applyAlignment="1">
      <alignment horizontal="center" vertical="top" wrapText="1"/>
    </xf>
    <xf numFmtId="164" fontId="1" fillId="0" borderId="11" xfId="0" applyNumberFormat="1" applyFont="1" applyBorder="1" applyAlignment="1">
      <alignment horizontal="center" vertical="top" wrapText="1"/>
    </xf>
    <xf numFmtId="164" fontId="3" fillId="0" borderId="11" xfId="0" applyNumberFormat="1" applyFont="1" applyBorder="1" applyAlignment="1">
      <alignment horizontal="center" vertical="top"/>
    </xf>
    <xf numFmtId="164" fontId="3" fillId="0" borderId="1" xfId="0" applyNumberFormat="1" applyFont="1" applyBorder="1" applyAlignment="1">
      <alignment horizontal="center" vertical="top"/>
    </xf>
    <xf numFmtId="164" fontId="1" fillId="0" borderId="1" xfId="0" applyNumberFormat="1" applyFont="1" applyBorder="1" applyAlignment="1">
      <alignment horizontal="center" vertical="top"/>
    </xf>
    <xf numFmtId="164" fontId="1" fillId="0" borderId="1" xfId="0" applyNumberFormat="1" applyFont="1" applyBorder="1" applyAlignment="1">
      <alignment horizontal="center" vertical="top" wrapText="1"/>
    </xf>
    <xf numFmtId="164" fontId="4" fillId="0" borderId="1" xfId="0" applyNumberFormat="1" applyFont="1" applyBorder="1" applyAlignment="1">
      <alignment horizontal="center" vertical="top"/>
    </xf>
    <xf numFmtId="164" fontId="3" fillId="0" borderId="4" xfId="0" applyNumberFormat="1" applyFont="1" applyBorder="1" applyAlignment="1">
      <alignment horizontal="center" vertical="top"/>
    </xf>
    <xf numFmtId="164" fontId="4" fillId="0" borderId="5" xfId="0" applyNumberFormat="1" applyFont="1" applyBorder="1" applyAlignment="1">
      <alignment horizontal="center" vertical="top"/>
    </xf>
    <xf numFmtId="164" fontId="4" fillId="0" borderId="11" xfId="0" applyNumberFormat="1" applyFont="1" applyBorder="1" applyAlignment="1">
      <alignment horizontal="center" vertical="top"/>
    </xf>
    <xf numFmtId="164" fontId="9" fillId="0" borderId="11" xfId="6" applyNumberFormat="1" applyFont="1" applyBorder="1" applyAlignment="1">
      <alignment horizontal="center" vertical="top"/>
    </xf>
    <xf numFmtId="0" fontId="4" fillId="0" borderId="11" xfId="0" applyFont="1" applyBorder="1" applyAlignment="1">
      <alignment horizontal="center" vertical="top"/>
    </xf>
    <xf numFmtId="0" fontId="3" fillId="2" borderId="11" xfId="0" applyFont="1" applyFill="1" applyBorder="1" applyAlignment="1">
      <alignment horizontal="center" vertical="top"/>
    </xf>
    <xf numFmtId="0" fontId="3" fillId="0" borderId="5" xfId="0" applyFont="1" applyBorder="1" applyAlignment="1">
      <alignment horizontal="center" vertical="top" wrapText="1"/>
    </xf>
    <xf numFmtId="0" fontId="9" fillId="0" borderId="11" xfId="6" applyFont="1" applyBorder="1" applyAlignment="1">
      <alignment horizontal="center" vertical="top" wrapText="1"/>
    </xf>
    <xf numFmtId="0" fontId="9" fillId="0" borderId="10" xfId="6" applyFont="1" applyBorder="1" applyAlignment="1">
      <alignment horizontal="center" vertical="top" wrapText="1"/>
    </xf>
    <xf numFmtId="0" fontId="9" fillId="0" borderId="7" xfId="6" applyFont="1" applyBorder="1" applyAlignment="1">
      <alignment horizontal="center" vertical="top" wrapText="1"/>
    </xf>
    <xf numFmtId="0" fontId="3" fillId="4" borderId="0" xfId="0" applyFont="1" applyFill="1" applyAlignment="1">
      <alignment vertical="top"/>
    </xf>
    <xf numFmtId="0" fontId="3" fillId="4" borderId="0" xfId="0" applyFont="1" applyFill="1"/>
    <xf numFmtId="0" fontId="1" fillId="0" borderId="9" xfId="0" applyFont="1" applyBorder="1" applyAlignment="1">
      <alignment horizontal="left" vertical="top" wrapText="1"/>
    </xf>
    <xf numFmtId="0" fontId="3" fillId="0" borderId="9" xfId="0" applyFont="1" applyBorder="1" applyAlignment="1">
      <alignment horizontal="left" vertical="top" wrapText="1"/>
    </xf>
    <xf numFmtId="49" fontId="1" fillId="0" borderId="9" xfId="0" applyNumberFormat="1" applyFont="1" applyBorder="1" applyAlignment="1">
      <alignment horizontal="left" vertical="top"/>
    </xf>
    <xf numFmtId="2" fontId="4" fillId="0" borderId="10" xfId="0" applyNumberFormat="1" applyFont="1" applyBorder="1" applyAlignment="1">
      <alignment horizontal="left" vertical="top"/>
    </xf>
    <xf numFmtId="0" fontId="1" fillId="4" borderId="11" xfId="0" applyFont="1" applyFill="1" applyBorder="1" applyAlignment="1">
      <alignment horizontal="center" vertical="top"/>
    </xf>
    <xf numFmtId="0" fontId="1" fillId="4" borderId="5" xfId="0" applyFont="1" applyFill="1" applyBorder="1" applyAlignment="1">
      <alignment horizontal="left" vertical="top" wrapText="1"/>
    </xf>
    <xf numFmtId="0" fontId="3" fillId="4" borderId="4" xfId="0" applyFont="1" applyFill="1" applyBorder="1" applyAlignment="1">
      <alignment horizontal="center" vertical="top"/>
    </xf>
    <xf numFmtId="1" fontId="2" fillId="4" borderId="5"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164" fontId="4" fillId="4" borderId="11" xfId="0" applyNumberFormat="1" applyFont="1" applyFill="1" applyBorder="1" applyAlignment="1">
      <alignment horizontal="center" vertical="top"/>
    </xf>
    <xf numFmtId="9" fontId="4" fillId="4" borderId="11" xfId="13" applyFont="1" applyFill="1" applyBorder="1" applyAlignment="1">
      <alignment horizontal="center" vertical="top"/>
    </xf>
    <xf numFmtId="2" fontId="4" fillId="4" borderId="4" xfId="0" applyNumberFormat="1" applyFont="1" applyFill="1" applyBorder="1" applyAlignment="1">
      <alignment horizontal="center" vertical="top"/>
    </xf>
    <xf numFmtId="2" fontId="4" fillId="4" borderId="11" xfId="0" applyNumberFormat="1" applyFont="1" applyFill="1" applyBorder="1" applyAlignment="1">
      <alignment horizontal="center" vertical="top"/>
    </xf>
    <xf numFmtId="0" fontId="9" fillId="4" borderId="10" xfId="6" applyFont="1" applyFill="1" applyBorder="1" applyAlignment="1">
      <alignment horizontal="left" vertical="top" wrapText="1"/>
    </xf>
    <xf numFmtId="0" fontId="9" fillId="4" borderId="11" xfId="6" applyFont="1" applyFill="1" applyBorder="1" applyAlignment="1">
      <alignment horizontal="center" vertical="center" wrapText="1"/>
    </xf>
    <xf numFmtId="0" fontId="3" fillId="4" borderId="11" xfId="0" applyFont="1" applyFill="1" applyBorder="1" applyAlignment="1">
      <alignment horizontal="center" vertical="top" wrapText="1"/>
    </xf>
    <xf numFmtId="0" fontId="10" fillId="4" borderId="4" xfId="0" applyFont="1" applyFill="1" applyBorder="1" applyAlignment="1">
      <alignment horizontal="center" vertical="top"/>
    </xf>
    <xf numFmtId="0" fontId="9" fillId="4" borderId="11" xfId="6" applyFont="1" applyFill="1" applyBorder="1" applyAlignment="1">
      <alignment horizontal="left" vertical="top" wrapText="1"/>
    </xf>
    <xf numFmtId="0" fontId="9" fillId="4" borderId="11" xfId="6" applyFont="1" applyFill="1" applyBorder="1" applyAlignment="1">
      <alignment horizontal="left" vertical="top"/>
    </xf>
    <xf numFmtId="164" fontId="3" fillId="4" borderId="11" xfId="0" applyNumberFormat="1" applyFont="1" applyFill="1" applyBorder="1" applyAlignment="1">
      <alignment horizontal="center" vertical="top"/>
    </xf>
    <xf numFmtId="0" fontId="19" fillId="4" borderId="1" xfId="0" applyFont="1" applyFill="1" applyBorder="1" applyAlignment="1">
      <alignment horizontal="left" vertical="top" wrapText="1"/>
    </xf>
    <xf numFmtId="0" fontId="3" fillId="4" borderId="11" xfId="0" applyFont="1" applyFill="1" applyBorder="1" applyAlignment="1">
      <alignment horizontal="left" vertical="top" wrapText="1"/>
    </xf>
    <xf numFmtId="49" fontId="1" fillId="4" borderId="4" xfId="0" applyNumberFormat="1" applyFont="1" applyFill="1" applyBorder="1" applyAlignment="1">
      <alignment horizontal="center" vertical="top" wrapText="1"/>
    </xf>
    <xf numFmtId="49" fontId="3" fillId="4" borderId="3"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1" fontId="1" fillId="4" borderId="1" xfId="0" applyNumberFormat="1" applyFont="1" applyFill="1" applyBorder="1" applyAlignment="1">
      <alignment horizontal="center" vertical="top" wrapText="1"/>
    </xf>
    <xf numFmtId="164" fontId="3" fillId="4" borderId="11" xfId="0" applyNumberFormat="1" applyFont="1" applyFill="1" applyBorder="1" applyAlignment="1">
      <alignment horizontal="center" vertical="top" wrapText="1"/>
    </xf>
    <xf numFmtId="2" fontId="3" fillId="4" borderId="11" xfId="0" applyNumberFormat="1" applyFont="1" applyFill="1" applyBorder="1" applyAlignment="1">
      <alignment horizontal="center" vertical="top" wrapText="1"/>
    </xf>
    <xf numFmtId="0" fontId="9" fillId="4" borderId="10" xfId="0" applyFont="1" applyFill="1" applyBorder="1" applyAlignment="1">
      <alignment vertical="top" wrapText="1"/>
    </xf>
    <xf numFmtId="0" fontId="3" fillId="4" borderId="10" xfId="0" applyFont="1" applyFill="1" applyBorder="1" applyAlignment="1">
      <alignment vertical="top" wrapText="1"/>
    </xf>
    <xf numFmtId="0" fontId="3" fillId="4" borderId="10" xfId="0" applyFont="1" applyFill="1" applyBorder="1" applyAlignment="1">
      <alignment horizontal="left" vertical="top" wrapText="1"/>
    </xf>
    <xf numFmtId="49" fontId="3" fillId="4" borderId="4" xfId="0" applyNumberFormat="1" applyFont="1" applyFill="1" applyBorder="1" applyAlignment="1">
      <alignment horizontal="center" vertical="top" wrapText="1"/>
    </xf>
    <xf numFmtId="0" fontId="17" fillId="4" borderId="10" xfId="0" applyFont="1" applyFill="1" applyBorder="1" applyAlignment="1">
      <alignment horizontal="left" vertical="top" wrapText="1"/>
    </xf>
    <xf numFmtId="0" fontId="1" fillId="4" borderId="4" xfId="0" applyFont="1" applyFill="1" applyBorder="1" applyAlignment="1">
      <alignment horizontal="center" vertical="top" wrapText="1"/>
    </xf>
    <xf numFmtId="1" fontId="1" fillId="4" borderId="4" xfId="0" applyNumberFormat="1" applyFont="1" applyFill="1" applyBorder="1" applyAlignment="1">
      <alignment horizontal="center" vertical="top" wrapText="1"/>
    </xf>
    <xf numFmtId="164" fontId="3" fillId="4" borderId="4" xfId="0" applyNumberFormat="1" applyFont="1" applyFill="1" applyBorder="1" applyAlignment="1">
      <alignment horizontal="center" vertical="top" wrapText="1"/>
    </xf>
    <xf numFmtId="2" fontId="3" fillId="4" borderId="4" xfId="0" applyNumberFormat="1" applyFont="1" applyFill="1" applyBorder="1" applyAlignment="1">
      <alignment horizontal="center" vertical="top" wrapText="1"/>
    </xf>
    <xf numFmtId="2" fontId="1" fillId="4" borderId="4" xfId="0" applyNumberFormat="1" applyFont="1" applyFill="1" applyBorder="1" applyAlignment="1">
      <alignment horizontal="center" vertical="top" wrapText="1"/>
    </xf>
    <xf numFmtId="0" fontId="3" fillId="4" borderId="4" xfId="0" applyFont="1" applyFill="1" applyBorder="1" applyAlignment="1">
      <alignment vertical="top" wrapText="1"/>
    </xf>
    <xf numFmtId="0" fontId="3" fillId="4"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3" xfId="0" applyFont="1" applyFill="1" applyBorder="1" applyAlignment="1">
      <alignment horizontal="center" vertical="top" wrapText="1"/>
    </xf>
    <xf numFmtId="49" fontId="1" fillId="4" borderId="3"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1" fontId="2" fillId="4" borderId="1" xfId="0" applyNumberFormat="1" applyFont="1" applyFill="1" applyBorder="1" applyAlignment="1">
      <alignment horizontal="center" vertical="top" wrapText="1"/>
    </xf>
    <xf numFmtId="1" fontId="3" fillId="4" borderId="11" xfId="0" applyNumberFormat="1" applyFont="1" applyFill="1" applyBorder="1" applyAlignment="1">
      <alignment horizontal="center" vertical="top" wrapText="1"/>
    </xf>
    <xf numFmtId="49" fontId="1" fillId="4" borderId="3" xfId="0" applyNumberFormat="1" applyFont="1" applyFill="1" applyBorder="1" applyAlignment="1">
      <alignment horizontal="center" vertical="top"/>
    </xf>
    <xf numFmtId="0" fontId="1" fillId="4" borderId="1" xfId="0" applyFont="1" applyFill="1" applyBorder="1" applyAlignment="1">
      <alignment horizontal="center" vertical="top"/>
    </xf>
    <xf numFmtId="0" fontId="1" fillId="4" borderId="9" xfId="0" applyFont="1" applyFill="1" applyBorder="1" applyAlignment="1">
      <alignment horizontal="left" vertical="top"/>
    </xf>
    <xf numFmtId="49" fontId="3" fillId="4" borderId="3" xfId="0" applyNumberFormat="1" applyFont="1" applyFill="1" applyBorder="1" applyAlignment="1">
      <alignment horizontal="center" vertical="top"/>
    </xf>
    <xf numFmtId="1" fontId="1" fillId="4" borderId="1" xfId="0" applyNumberFormat="1" applyFont="1" applyFill="1" applyBorder="1" applyAlignment="1">
      <alignment horizontal="center" vertical="top"/>
    </xf>
    <xf numFmtId="164" fontId="1" fillId="4" borderId="11" xfId="0" applyNumberFormat="1" applyFont="1" applyFill="1" applyBorder="1" applyAlignment="1">
      <alignment horizontal="center" vertical="top"/>
    </xf>
    <xf numFmtId="1" fontId="3" fillId="4" borderId="11" xfId="0" applyNumberFormat="1" applyFont="1" applyFill="1" applyBorder="1" applyAlignment="1">
      <alignment horizontal="center" vertical="top"/>
    </xf>
    <xf numFmtId="0" fontId="3" fillId="4" borderId="11" xfId="0" applyFont="1" applyFill="1" applyBorder="1" applyAlignment="1">
      <alignment horizontal="left" vertical="top" wrapText="1" shrinkToFit="1"/>
    </xf>
    <xf numFmtId="2" fontId="4" fillId="4" borderId="13" xfId="0" applyNumberFormat="1" applyFont="1" applyFill="1" applyBorder="1" applyAlignment="1">
      <alignment horizontal="center" vertical="top"/>
    </xf>
    <xf numFmtId="0" fontId="4" fillId="4" borderId="13" xfId="0" applyFont="1" applyFill="1" applyBorder="1" applyAlignment="1">
      <alignment horizontal="center" vertical="top" wrapText="1"/>
    </xf>
    <xf numFmtId="164" fontId="1" fillId="4" borderId="1" xfId="0" applyNumberFormat="1" applyFont="1" applyFill="1" applyBorder="1" applyAlignment="1">
      <alignment horizontal="center" vertical="top" wrapText="1"/>
    </xf>
    <xf numFmtId="2" fontId="1" fillId="4" borderId="1" xfId="0" applyNumberFormat="1" applyFont="1" applyFill="1" applyBorder="1" applyAlignment="1">
      <alignment horizontal="center" vertical="top" wrapText="1"/>
    </xf>
    <xf numFmtId="2" fontId="1" fillId="4" borderId="11"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11" xfId="0" applyFont="1" applyFill="1" applyBorder="1" applyAlignment="1">
      <alignment horizontal="center" vertical="top"/>
    </xf>
    <xf numFmtId="1" fontId="2" fillId="4" borderId="11" xfId="0" applyNumberFormat="1" applyFont="1" applyFill="1" applyBorder="1" applyAlignment="1">
      <alignment horizontal="center" vertical="top" wrapText="1"/>
    </xf>
    <xf numFmtId="0" fontId="1" fillId="4" borderId="11" xfId="0" applyFont="1" applyFill="1" applyBorder="1" applyAlignment="1">
      <alignment horizontal="center" vertical="top" wrapText="1"/>
    </xf>
    <xf numFmtId="0" fontId="3" fillId="4" borderId="4" xfId="0" applyFont="1" applyFill="1" applyBorder="1" applyAlignment="1">
      <alignment horizontal="left" vertical="top"/>
    </xf>
    <xf numFmtId="0" fontId="3" fillId="4" borderId="3" xfId="0" applyFont="1" applyFill="1" applyBorder="1" applyAlignment="1">
      <alignment horizontal="center" vertical="top"/>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4" borderId="10"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horizontal="left" vertical="top"/>
    </xf>
    <xf numFmtId="0" fontId="1" fillId="0" borderId="4" xfId="0" applyFont="1" applyBorder="1" applyAlignment="1">
      <alignment horizontal="right" vertical="top" wrapText="1"/>
    </xf>
    <xf numFmtId="0" fontId="1" fillId="0" borderId="3" xfId="0" applyFont="1" applyBorder="1" applyAlignment="1">
      <alignment horizontal="right" vertical="top" wrapText="1"/>
    </xf>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9" xfId="0" applyFont="1" applyFill="1" applyBorder="1" applyAlignment="1">
      <alignment horizontal="left" vertical="top" wrapText="1"/>
    </xf>
    <xf numFmtId="49" fontId="1" fillId="4" borderId="3" xfId="0" applyNumberFormat="1" applyFont="1" applyFill="1" applyBorder="1" applyAlignment="1">
      <alignment horizontal="right" vertical="top" wrapText="1"/>
    </xf>
    <xf numFmtId="49" fontId="1" fillId="4" borderId="1" xfId="0" applyNumberFormat="1" applyFont="1" applyFill="1" applyBorder="1" applyAlignment="1">
      <alignment horizontal="righ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1" fillId="0" borderId="1" xfId="0" applyFont="1" applyBorder="1" applyAlignment="1">
      <alignment horizontal="right" vertical="top" wrapText="1"/>
    </xf>
    <xf numFmtId="0" fontId="3" fillId="4" borderId="2"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3" xfId="0" applyFont="1" applyFill="1" applyBorder="1" applyAlignment="1">
      <alignment horizontal="center" vertical="top" wrapText="1"/>
    </xf>
    <xf numFmtId="0" fontId="1" fillId="0" borderId="0" xfId="0" applyFont="1" applyAlignment="1">
      <alignment horizontal="center" vertical="top"/>
    </xf>
    <xf numFmtId="0" fontId="5" fillId="2" borderId="11" xfId="0" applyFont="1" applyFill="1" applyBorder="1" applyAlignment="1">
      <alignment horizontal="left" vertical="top" wrapText="1"/>
    </xf>
    <xf numFmtId="0" fontId="1" fillId="5" borderId="11" xfId="0" applyFont="1" applyFill="1" applyBorder="1" applyAlignment="1">
      <alignment horizontal="center" vertical="top"/>
    </xf>
    <xf numFmtId="49" fontId="1" fillId="4" borderId="1" xfId="0" applyNumberFormat="1" applyFont="1" applyFill="1" applyBorder="1" applyAlignment="1">
      <alignment horizontal="left" vertical="top"/>
    </xf>
    <xf numFmtId="0" fontId="1" fillId="4" borderId="4" xfId="0" applyFont="1" applyFill="1" applyBorder="1" applyAlignment="1">
      <alignment horizontal="right" vertical="top" wrapText="1"/>
    </xf>
    <xf numFmtId="0" fontId="1" fillId="4" borderId="3" xfId="0" applyFont="1" applyFill="1" applyBorder="1" applyAlignment="1">
      <alignment horizontal="right" vertical="top"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72"/>
  <sheetViews>
    <sheetView showGridLines="0" tabSelected="1" topLeftCell="A51" zoomScale="86" zoomScaleNormal="86" zoomScaleSheetLayoutView="115" workbookViewId="0">
      <selection activeCell="L52" sqref="L52"/>
    </sheetView>
  </sheetViews>
  <sheetFormatPr defaultColWidth="9.109375" defaultRowHeight="13.2" x14ac:dyDescent="0.25"/>
  <cols>
    <col min="1" max="1" width="9.109375" style="6" customWidth="1"/>
    <col min="2" max="2" width="25.109375" style="7" customWidth="1"/>
    <col min="3" max="3" width="8.6640625" style="3" customWidth="1"/>
    <col min="4" max="4" width="9.33203125" style="8" customWidth="1"/>
    <col min="5" max="5" width="9.6640625" style="75" customWidth="1"/>
    <col min="6" max="6" width="13.88671875" style="75" customWidth="1"/>
    <col min="7" max="7" width="9.33203125" style="72" customWidth="1"/>
    <col min="8" max="8" width="11.6640625" style="72" customWidth="1"/>
    <col min="9" max="9" width="11.44140625" style="72" customWidth="1"/>
    <col min="10" max="10" width="50.6640625" style="6" customWidth="1"/>
    <col min="11" max="11" width="10.88671875" style="72" customWidth="1"/>
    <col min="12" max="12" width="37.33203125" style="7" customWidth="1"/>
    <col min="13" max="13" width="13.33203125" style="72" customWidth="1"/>
    <col min="14" max="14" width="2.109375" style="6" customWidth="1"/>
    <col min="15" max="15" width="9.109375" style="6" customWidth="1"/>
    <col min="16" max="16" width="37.33203125" style="6" customWidth="1"/>
    <col min="17" max="1025" width="9.109375" style="6" customWidth="1"/>
    <col min="1026" max="1027" width="9.109375" style="9" customWidth="1"/>
    <col min="1028" max="16384" width="9.109375" style="9"/>
  </cols>
  <sheetData>
    <row r="1" spans="1:1025" ht="13.5" customHeight="1" x14ac:dyDescent="0.25">
      <c r="J1" s="12" t="s">
        <v>32</v>
      </c>
      <c r="K1" s="72" t="s">
        <v>33</v>
      </c>
    </row>
    <row r="2" spans="1:1025" x14ac:dyDescent="0.25">
      <c r="K2" s="72" t="s">
        <v>34</v>
      </c>
    </row>
    <row r="3" spans="1:1025" x14ac:dyDescent="0.25">
      <c r="F3" s="75" t="s">
        <v>64</v>
      </c>
      <c r="K3" s="72" t="s">
        <v>35</v>
      </c>
    </row>
    <row r="4" spans="1:1025" x14ac:dyDescent="0.25">
      <c r="C4"/>
      <c r="K4" s="72" t="s">
        <v>65</v>
      </c>
    </row>
    <row r="5" spans="1:1025" x14ac:dyDescent="0.25">
      <c r="A5" s="184"/>
      <c r="B5" s="184"/>
      <c r="C5" s="184"/>
      <c r="D5" s="184"/>
      <c r="E5" s="184"/>
      <c r="F5" s="184"/>
      <c r="G5" s="184"/>
      <c r="H5" s="184"/>
      <c r="I5" s="184"/>
      <c r="J5" s="184"/>
      <c r="K5" s="184"/>
      <c r="L5" s="184"/>
      <c r="M5" s="184"/>
    </row>
    <row r="6" spans="1:1025" x14ac:dyDescent="0.25">
      <c r="A6" s="1"/>
      <c r="B6" s="1"/>
      <c r="C6" s="1"/>
      <c r="D6" s="2"/>
      <c r="E6" s="76"/>
      <c r="F6" s="76"/>
      <c r="G6" s="5"/>
      <c r="H6" s="5"/>
      <c r="I6" s="5"/>
      <c r="J6" s="1"/>
      <c r="K6" s="5"/>
      <c r="L6" s="1"/>
      <c r="M6" s="5"/>
    </row>
    <row r="7" spans="1:1025" ht="18" customHeight="1" x14ac:dyDescent="0.25">
      <c r="A7" s="185"/>
      <c r="B7" s="185"/>
      <c r="C7" s="185"/>
      <c r="D7" s="185"/>
      <c r="E7" s="185"/>
      <c r="F7" s="185"/>
      <c r="G7" s="185"/>
      <c r="H7" s="185"/>
      <c r="I7" s="185"/>
      <c r="J7" s="185"/>
      <c r="K7" s="185"/>
      <c r="L7" s="29"/>
      <c r="M7" s="89"/>
      <c r="N7" s="3"/>
    </row>
    <row r="8" spans="1:1025" ht="18" customHeight="1" x14ac:dyDescent="0.25">
      <c r="A8" s="29"/>
      <c r="B8" s="29"/>
      <c r="C8" s="29"/>
      <c r="D8" s="29"/>
      <c r="E8" s="77"/>
      <c r="F8" s="77"/>
      <c r="G8" s="73"/>
      <c r="H8" s="73"/>
      <c r="I8" s="73"/>
      <c r="J8" s="29"/>
      <c r="K8" s="73"/>
      <c r="L8" s="29"/>
      <c r="M8" s="89"/>
      <c r="N8" s="3"/>
    </row>
    <row r="9" spans="1:1025" ht="72.599999999999994" customHeight="1" x14ac:dyDescent="0.25">
      <c r="A9" s="30" t="s">
        <v>124</v>
      </c>
      <c r="B9" s="22" t="s">
        <v>0</v>
      </c>
      <c r="C9" s="22" t="s">
        <v>1</v>
      </c>
      <c r="D9" s="27" t="s">
        <v>66</v>
      </c>
      <c r="E9" s="78" t="s">
        <v>67</v>
      </c>
      <c r="F9" s="78" t="s">
        <v>68</v>
      </c>
      <c r="G9" s="22" t="s">
        <v>28</v>
      </c>
      <c r="H9" s="22" t="s">
        <v>132</v>
      </c>
      <c r="I9" s="22" t="s">
        <v>133</v>
      </c>
      <c r="J9" s="22" t="s">
        <v>2</v>
      </c>
      <c r="K9" s="22" t="s">
        <v>127</v>
      </c>
      <c r="L9" s="22" t="s">
        <v>128</v>
      </c>
      <c r="M9" s="22" t="s">
        <v>129</v>
      </c>
      <c r="N9" s="5"/>
    </row>
    <row r="10" spans="1:1025" x14ac:dyDescent="0.25">
      <c r="A10" s="23">
        <v>1</v>
      </c>
      <c r="B10" s="23">
        <v>2</v>
      </c>
      <c r="C10" s="23">
        <v>3</v>
      </c>
      <c r="D10" s="88">
        <v>4</v>
      </c>
      <c r="E10" s="23">
        <v>5</v>
      </c>
      <c r="F10" s="23">
        <v>6</v>
      </c>
      <c r="G10" s="23">
        <v>7</v>
      </c>
      <c r="H10" s="23">
        <v>8</v>
      </c>
      <c r="I10" s="23">
        <v>9</v>
      </c>
      <c r="J10" s="23">
        <v>10</v>
      </c>
      <c r="K10" s="23">
        <v>11</v>
      </c>
      <c r="L10" s="23">
        <v>12</v>
      </c>
      <c r="M10" s="23">
        <v>13</v>
      </c>
    </row>
    <row r="11" spans="1:1025" s="95" customFormat="1" x14ac:dyDescent="0.25">
      <c r="A11" s="186"/>
      <c r="B11" s="186"/>
      <c r="C11" s="186"/>
      <c r="D11" s="186"/>
      <c r="E11" s="186"/>
      <c r="F11" s="186"/>
      <c r="G11" s="186"/>
      <c r="H11" s="186"/>
      <c r="I11" s="186"/>
      <c r="J11" s="186"/>
      <c r="K11" s="186"/>
      <c r="L11" s="186"/>
      <c r="M11" s="186"/>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c r="IZ11" s="94"/>
      <c r="JA11" s="94"/>
      <c r="JB11" s="94"/>
      <c r="JC11" s="94"/>
      <c r="JD11" s="94"/>
      <c r="JE11" s="94"/>
      <c r="JF11" s="94"/>
      <c r="JG11" s="94"/>
      <c r="JH11" s="94"/>
      <c r="JI11" s="94"/>
      <c r="JJ11" s="94"/>
      <c r="JK11" s="94"/>
      <c r="JL11" s="94"/>
      <c r="JM11" s="94"/>
      <c r="JN11" s="94"/>
      <c r="JO11" s="94"/>
      <c r="JP11" s="94"/>
      <c r="JQ11" s="94"/>
      <c r="JR11" s="94"/>
      <c r="JS11" s="94"/>
      <c r="JT11" s="94"/>
      <c r="JU11" s="94"/>
      <c r="JV11" s="94"/>
      <c r="JW11" s="94"/>
      <c r="JX11" s="94"/>
      <c r="JY11" s="94"/>
      <c r="JZ11" s="94"/>
      <c r="KA11" s="94"/>
      <c r="KB11" s="94"/>
      <c r="KC11" s="94"/>
      <c r="KD11" s="94"/>
      <c r="KE11" s="94"/>
      <c r="KF11" s="94"/>
      <c r="KG11" s="94"/>
      <c r="KH11" s="94"/>
      <c r="KI11" s="94"/>
      <c r="KJ11" s="94"/>
      <c r="KK11" s="94"/>
      <c r="KL11" s="94"/>
      <c r="KM11" s="94"/>
      <c r="KN11" s="94"/>
      <c r="KO11" s="94"/>
      <c r="KP11" s="94"/>
      <c r="KQ11" s="94"/>
      <c r="KR11" s="94"/>
      <c r="KS11" s="94"/>
      <c r="KT11" s="94"/>
      <c r="KU11" s="94"/>
      <c r="KV11" s="94"/>
      <c r="KW11" s="94"/>
      <c r="KX11" s="94"/>
      <c r="KY11" s="94"/>
      <c r="KZ11" s="94"/>
      <c r="LA11" s="94"/>
      <c r="LB11" s="94"/>
      <c r="LC11" s="94"/>
      <c r="LD11" s="94"/>
      <c r="LE11" s="94"/>
      <c r="LF11" s="94"/>
      <c r="LG11" s="94"/>
      <c r="LH11" s="94"/>
      <c r="LI11" s="94"/>
      <c r="LJ11" s="94"/>
      <c r="LK11" s="94"/>
      <c r="LL11" s="94"/>
      <c r="LM11" s="94"/>
      <c r="LN11" s="94"/>
      <c r="LO11" s="94"/>
      <c r="LP11" s="94"/>
      <c r="LQ11" s="94"/>
      <c r="LR11" s="94"/>
      <c r="LS11" s="94"/>
      <c r="LT11" s="94"/>
      <c r="LU11" s="94"/>
      <c r="LV11" s="94"/>
      <c r="LW11" s="94"/>
      <c r="LX11" s="94"/>
      <c r="LY11" s="94"/>
      <c r="LZ11" s="94"/>
      <c r="MA11" s="94"/>
      <c r="MB11" s="94"/>
      <c r="MC11" s="94"/>
      <c r="MD11" s="94"/>
      <c r="ME11" s="94"/>
      <c r="MF11" s="94"/>
      <c r="MG11" s="94"/>
      <c r="MH11" s="94"/>
      <c r="MI11" s="94"/>
      <c r="MJ11" s="94"/>
      <c r="MK11" s="94"/>
      <c r="ML11" s="94"/>
      <c r="MM11" s="94"/>
      <c r="MN11" s="94"/>
      <c r="MO11" s="94"/>
      <c r="MP11" s="94"/>
      <c r="MQ11" s="94"/>
      <c r="MR11" s="94"/>
      <c r="MS11" s="94"/>
      <c r="MT11" s="94"/>
      <c r="MU11" s="94"/>
      <c r="MV11" s="94"/>
      <c r="MW11" s="94"/>
      <c r="MX11" s="94"/>
      <c r="MY11" s="94"/>
      <c r="MZ11" s="94"/>
      <c r="NA11" s="94"/>
      <c r="NB11" s="94"/>
      <c r="NC11" s="94"/>
      <c r="ND11" s="94"/>
      <c r="NE11" s="94"/>
      <c r="NF11" s="94"/>
      <c r="NG11" s="94"/>
      <c r="NH11" s="94"/>
      <c r="NI11" s="94"/>
      <c r="NJ11" s="94"/>
      <c r="NK11" s="94"/>
      <c r="NL11" s="94"/>
      <c r="NM11" s="94"/>
      <c r="NN11" s="94"/>
      <c r="NO11" s="94"/>
      <c r="NP11" s="94"/>
      <c r="NQ11" s="94"/>
      <c r="NR11" s="94"/>
      <c r="NS11" s="94"/>
      <c r="NT11" s="94"/>
      <c r="NU11" s="94"/>
      <c r="NV11" s="94"/>
      <c r="NW11" s="94"/>
      <c r="NX11" s="94"/>
      <c r="NY11" s="94"/>
      <c r="NZ11" s="94"/>
      <c r="OA11" s="94"/>
      <c r="OB11" s="94"/>
      <c r="OC11" s="94"/>
      <c r="OD11" s="94"/>
      <c r="OE11" s="94"/>
      <c r="OF11" s="94"/>
      <c r="OG11" s="94"/>
      <c r="OH11" s="94"/>
      <c r="OI11" s="94"/>
      <c r="OJ11" s="94"/>
      <c r="OK11" s="94"/>
      <c r="OL11" s="94"/>
      <c r="OM11" s="94"/>
      <c r="ON11" s="94"/>
      <c r="OO11" s="94"/>
      <c r="OP11" s="94"/>
      <c r="OQ11" s="94"/>
      <c r="OR11" s="94"/>
      <c r="OS11" s="94"/>
      <c r="OT11" s="94"/>
      <c r="OU11" s="94"/>
      <c r="OV11" s="94"/>
      <c r="OW11" s="94"/>
      <c r="OX11" s="94"/>
      <c r="OY11" s="94"/>
      <c r="OZ11" s="94"/>
      <c r="PA11" s="94"/>
      <c r="PB11" s="94"/>
      <c r="PC11" s="94"/>
      <c r="PD11" s="94"/>
      <c r="PE11" s="94"/>
      <c r="PF11" s="94"/>
      <c r="PG11" s="94"/>
      <c r="PH11" s="94"/>
      <c r="PI11" s="94"/>
      <c r="PJ11" s="94"/>
      <c r="PK11" s="94"/>
      <c r="PL11" s="94"/>
      <c r="PM11" s="94"/>
      <c r="PN11" s="94"/>
      <c r="PO11" s="94"/>
      <c r="PP11" s="94"/>
      <c r="PQ11" s="94"/>
      <c r="PR11" s="94"/>
      <c r="PS11" s="94"/>
      <c r="PT11" s="94"/>
      <c r="PU11" s="94"/>
      <c r="PV11" s="94"/>
      <c r="PW11" s="94"/>
      <c r="PX11" s="94"/>
      <c r="PY11" s="94"/>
      <c r="PZ11" s="94"/>
      <c r="QA11" s="94"/>
      <c r="QB11" s="94"/>
      <c r="QC11" s="94"/>
      <c r="QD11" s="94"/>
      <c r="QE11" s="94"/>
      <c r="QF11" s="94"/>
      <c r="QG11" s="94"/>
      <c r="QH11" s="94"/>
      <c r="QI11" s="94"/>
      <c r="QJ11" s="94"/>
      <c r="QK11" s="94"/>
      <c r="QL11" s="94"/>
      <c r="QM11" s="94"/>
      <c r="QN11" s="94"/>
      <c r="QO11" s="94"/>
      <c r="QP11" s="94"/>
      <c r="QQ11" s="94"/>
      <c r="QR11" s="94"/>
      <c r="QS11" s="94"/>
      <c r="QT11" s="94"/>
      <c r="QU11" s="94"/>
      <c r="QV11" s="94"/>
      <c r="QW11" s="94"/>
      <c r="QX11" s="94"/>
      <c r="QY11" s="94"/>
      <c r="QZ11" s="94"/>
      <c r="RA11" s="94"/>
      <c r="RB11" s="94"/>
      <c r="RC11" s="94"/>
      <c r="RD11" s="94"/>
      <c r="RE11" s="94"/>
      <c r="RF11" s="94"/>
      <c r="RG11" s="94"/>
      <c r="RH11" s="94"/>
      <c r="RI11" s="94"/>
      <c r="RJ11" s="94"/>
      <c r="RK11" s="94"/>
      <c r="RL11" s="94"/>
      <c r="RM11" s="94"/>
      <c r="RN11" s="94"/>
      <c r="RO11" s="94"/>
      <c r="RP11" s="94"/>
      <c r="RQ11" s="94"/>
      <c r="RR11" s="94"/>
      <c r="RS11" s="94"/>
      <c r="RT11" s="94"/>
      <c r="RU11" s="94"/>
      <c r="RV11" s="94"/>
      <c r="RW11" s="94"/>
      <c r="RX11" s="94"/>
      <c r="RY11" s="94"/>
      <c r="RZ11" s="94"/>
      <c r="SA11" s="94"/>
      <c r="SB11" s="94"/>
      <c r="SC11" s="94"/>
      <c r="SD11" s="94"/>
      <c r="SE11" s="94"/>
      <c r="SF11" s="94"/>
      <c r="SG11" s="94"/>
      <c r="SH11" s="94"/>
      <c r="SI11" s="94"/>
      <c r="SJ11" s="94"/>
      <c r="SK11" s="94"/>
      <c r="SL11" s="94"/>
      <c r="SM11" s="94"/>
      <c r="SN11" s="94"/>
      <c r="SO11" s="94"/>
      <c r="SP11" s="94"/>
      <c r="SQ11" s="94"/>
      <c r="SR11" s="94"/>
      <c r="SS11" s="94"/>
      <c r="ST11" s="94"/>
      <c r="SU11" s="94"/>
      <c r="SV11" s="94"/>
      <c r="SW11" s="94"/>
      <c r="SX11" s="94"/>
      <c r="SY11" s="94"/>
      <c r="SZ11" s="94"/>
      <c r="TA11" s="94"/>
      <c r="TB11" s="94"/>
      <c r="TC11" s="94"/>
      <c r="TD11" s="94"/>
      <c r="TE11" s="94"/>
      <c r="TF11" s="94"/>
      <c r="TG11" s="94"/>
      <c r="TH11" s="94"/>
      <c r="TI11" s="94"/>
      <c r="TJ11" s="94"/>
      <c r="TK11" s="94"/>
      <c r="TL11" s="94"/>
      <c r="TM11" s="94"/>
      <c r="TN11" s="94"/>
      <c r="TO11" s="94"/>
      <c r="TP11" s="94"/>
      <c r="TQ11" s="94"/>
      <c r="TR11" s="94"/>
      <c r="TS11" s="94"/>
      <c r="TT11" s="94"/>
      <c r="TU11" s="94"/>
      <c r="TV11" s="94"/>
      <c r="TW11" s="94"/>
      <c r="TX11" s="94"/>
      <c r="TY11" s="94"/>
      <c r="TZ11" s="94"/>
      <c r="UA11" s="94"/>
      <c r="UB11" s="94"/>
      <c r="UC11" s="94"/>
      <c r="UD11" s="94"/>
      <c r="UE11" s="94"/>
      <c r="UF11" s="94"/>
      <c r="UG11" s="94"/>
      <c r="UH11" s="94"/>
      <c r="UI11" s="94"/>
      <c r="UJ11" s="94"/>
      <c r="UK11" s="94"/>
      <c r="UL11" s="94"/>
      <c r="UM11" s="94"/>
      <c r="UN11" s="94"/>
      <c r="UO11" s="94"/>
      <c r="UP11" s="94"/>
      <c r="UQ11" s="94"/>
      <c r="UR11" s="94"/>
      <c r="US11" s="94"/>
      <c r="UT11" s="94"/>
      <c r="UU11" s="94"/>
      <c r="UV11" s="94"/>
      <c r="UW11" s="94"/>
      <c r="UX11" s="94"/>
      <c r="UY11" s="94"/>
      <c r="UZ11" s="94"/>
      <c r="VA11" s="94"/>
      <c r="VB11" s="94"/>
      <c r="VC11" s="94"/>
      <c r="VD11" s="94"/>
      <c r="VE11" s="94"/>
      <c r="VF11" s="94"/>
      <c r="VG11" s="94"/>
      <c r="VH11" s="94"/>
      <c r="VI11" s="94"/>
      <c r="VJ11" s="94"/>
      <c r="VK11" s="94"/>
      <c r="VL11" s="94"/>
      <c r="VM11" s="94"/>
      <c r="VN11" s="94"/>
      <c r="VO11" s="94"/>
      <c r="VP11" s="94"/>
      <c r="VQ11" s="94"/>
      <c r="VR11" s="94"/>
      <c r="VS11" s="94"/>
      <c r="VT11" s="94"/>
      <c r="VU11" s="94"/>
      <c r="VV11" s="94"/>
      <c r="VW11" s="94"/>
      <c r="VX11" s="94"/>
      <c r="VY11" s="94"/>
      <c r="VZ11" s="94"/>
      <c r="WA11" s="94"/>
      <c r="WB11" s="94"/>
      <c r="WC11" s="94"/>
      <c r="WD11" s="94"/>
      <c r="WE11" s="94"/>
      <c r="WF11" s="94"/>
      <c r="WG11" s="94"/>
      <c r="WH11" s="94"/>
      <c r="WI11" s="94"/>
      <c r="WJ11" s="94"/>
      <c r="WK11" s="94"/>
      <c r="WL11" s="94"/>
      <c r="WM11" s="94"/>
      <c r="WN11" s="94"/>
      <c r="WO11" s="94"/>
      <c r="WP11" s="94"/>
      <c r="WQ11" s="94"/>
      <c r="WR11" s="94"/>
      <c r="WS11" s="94"/>
      <c r="WT11" s="94"/>
      <c r="WU11" s="94"/>
      <c r="WV11" s="94"/>
      <c r="WW11" s="94"/>
      <c r="WX11" s="94"/>
      <c r="WY11" s="94"/>
      <c r="WZ11" s="94"/>
      <c r="XA11" s="94"/>
      <c r="XB11" s="94"/>
      <c r="XC11" s="94"/>
      <c r="XD11" s="94"/>
      <c r="XE11" s="94"/>
      <c r="XF11" s="94"/>
      <c r="XG11" s="94"/>
      <c r="XH11" s="94"/>
      <c r="XI11" s="94"/>
      <c r="XJ11" s="94"/>
      <c r="XK11" s="94"/>
      <c r="XL11" s="94"/>
      <c r="XM11" s="94"/>
      <c r="XN11" s="94"/>
      <c r="XO11" s="94"/>
      <c r="XP11" s="94"/>
      <c r="XQ11" s="94"/>
      <c r="XR11" s="94"/>
      <c r="XS11" s="94"/>
      <c r="XT11" s="94"/>
      <c r="XU11" s="94"/>
      <c r="XV11" s="94"/>
      <c r="XW11" s="94"/>
      <c r="XX11" s="94"/>
      <c r="XY11" s="94"/>
      <c r="XZ11" s="94"/>
      <c r="YA11" s="94"/>
      <c r="YB11" s="94"/>
      <c r="YC11" s="94"/>
      <c r="YD11" s="94"/>
      <c r="YE11" s="94"/>
      <c r="YF11" s="94"/>
      <c r="YG11" s="94"/>
      <c r="YH11" s="94"/>
      <c r="YI11" s="94"/>
      <c r="YJ11" s="94"/>
      <c r="YK11" s="94"/>
      <c r="YL11" s="94"/>
      <c r="YM11" s="94"/>
      <c r="YN11" s="94"/>
      <c r="YO11" s="94"/>
      <c r="YP11" s="94"/>
      <c r="YQ11" s="94"/>
      <c r="YR11" s="94"/>
      <c r="YS11" s="94"/>
      <c r="YT11" s="94"/>
      <c r="YU11" s="94"/>
      <c r="YV11" s="94"/>
      <c r="YW11" s="94"/>
      <c r="YX11" s="94"/>
      <c r="YY11" s="94"/>
      <c r="YZ11" s="94"/>
      <c r="ZA11" s="94"/>
      <c r="ZB11" s="94"/>
      <c r="ZC11" s="94"/>
      <c r="ZD11" s="94"/>
      <c r="ZE11" s="94"/>
      <c r="ZF11" s="94"/>
      <c r="ZG11" s="94"/>
      <c r="ZH11" s="94"/>
      <c r="ZI11" s="94"/>
      <c r="ZJ11" s="94"/>
      <c r="ZK11" s="94"/>
      <c r="ZL11" s="94"/>
      <c r="ZM11" s="94"/>
      <c r="ZN11" s="94"/>
      <c r="ZO11" s="94"/>
      <c r="ZP11" s="94"/>
      <c r="ZQ11" s="94"/>
      <c r="ZR11" s="94"/>
      <c r="ZS11" s="94"/>
      <c r="ZT11" s="94"/>
      <c r="ZU11" s="94"/>
      <c r="ZV11" s="94"/>
      <c r="ZW11" s="94"/>
      <c r="ZX11" s="94"/>
      <c r="ZY11" s="94"/>
      <c r="ZZ11" s="94"/>
      <c r="AAA11" s="94"/>
      <c r="AAB11" s="94"/>
      <c r="AAC11" s="94"/>
      <c r="AAD11" s="94"/>
      <c r="AAE11" s="94"/>
      <c r="AAF11" s="94"/>
      <c r="AAG11" s="94"/>
      <c r="AAH11" s="94"/>
      <c r="AAI11" s="94"/>
      <c r="AAJ11" s="94"/>
      <c r="AAK11" s="94"/>
      <c r="AAL11" s="94"/>
      <c r="AAM11" s="94"/>
      <c r="AAN11" s="94"/>
      <c r="AAO11" s="94"/>
      <c r="AAP11" s="94"/>
      <c r="AAQ11" s="94"/>
      <c r="AAR11" s="94"/>
      <c r="AAS11" s="94"/>
      <c r="AAT11" s="94"/>
      <c r="AAU11" s="94"/>
      <c r="AAV11" s="94"/>
      <c r="AAW11" s="94"/>
      <c r="AAX11" s="94"/>
      <c r="AAY11" s="94"/>
      <c r="AAZ11" s="94"/>
      <c r="ABA11" s="94"/>
      <c r="ABB11" s="94"/>
      <c r="ABC11" s="94"/>
      <c r="ABD11" s="94"/>
      <c r="ABE11" s="94"/>
      <c r="ABF11" s="94"/>
      <c r="ABG11" s="94"/>
      <c r="ABH11" s="94"/>
      <c r="ABI11" s="94"/>
      <c r="ABJ11" s="94"/>
      <c r="ABK11" s="94"/>
      <c r="ABL11" s="94"/>
      <c r="ABM11" s="94"/>
      <c r="ABN11" s="94"/>
      <c r="ABO11" s="94"/>
      <c r="ABP11" s="94"/>
      <c r="ABQ11" s="94"/>
      <c r="ABR11" s="94"/>
      <c r="ABS11" s="94"/>
      <c r="ABT11" s="94"/>
      <c r="ABU11" s="94"/>
      <c r="ABV11" s="94"/>
      <c r="ABW11" s="94"/>
      <c r="ABX11" s="94"/>
      <c r="ABY11" s="94"/>
      <c r="ABZ11" s="94"/>
      <c r="ACA11" s="94"/>
      <c r="ACB11" s="94"/>
      <c r="ACC11" s="94"/>
      <c r="ACD11" s="94"/>
      <c r="ACE11" s="94"/>
      <c r="ACF11" s="94"/>
      <c r="ACG11" s="94"/>
      <c r="ACH11" s="94"/>
      <c r="ACI11" s="94"/>
      <c r="ACJ11" s="94"/>
      <c r="ACK11" s="94"/>
      <c r="ACL11" s="94"/>
      <c r="ACM11" s="94"/>
      <c r="ACN11" s="94"/>
      <c r="ACO11" s="94"/>
      <c r="ACP11" s="94"/>
      <c r="ACQ11" s="94"/>
      <c r="ACR11" s="94"/>
      <c r="ACS11" s="94"/>
      <c r="ACT11" s="94"/>
      <c r="ACU11" s="94"/>
      <c r="ACV11" s="94"/>
      <c r="ACW11" s="94"/>
      <c r="ACX11" s="94"/>
      <c r="ACY11" s="94"/>
      <c r="ACZ11" s="94"/>
      <c r="ADA11" s="94"/>
      <c r="ADB11" s="94"/>
      <c r="ADC11" s="94"/>
      <c r="ADD11" s="94"/>
      <c r="ADE11" s="94"/>
      <c r="ADF11" s="94"/>
      <c r="ADG11" s="94"/>
      <c r="ADH11" s="94"/>
      <c r="ADI11" s="94"/>
      <c r="ADJ11" s="94"/>
      <c r="ADK11" s="94"/>
      <c r="ADL11" s="94"/>
      <c r="ADM11" s="94"/>
      <c r="ADN11" s="94"/>
      <c r="ADO11" s="94"/>
      <c r="ADP11" s="94"/>
      <c r="ADQ11" s="94"/>
      <c r="ADR11" s="94"/>
      <c r="ADS11" s="94"/>
      <c r="ADT11" s="94"/>
      <c r="ADU11" s="94"/>
      <c r="ADV11" s="94"/>
      <c r="ADW11" s="94"/>
      <c r="ADX11" s="94"/>
      <c r="ADY11" s="94"/>
      <c r="ADZ11" s="94"/>
      <c r="AEA11" s="94"/>
      <c r="AEB11" s="94"/>
      <c r="AEC11" s="94"/>
      <c r="AED11" s="94"/>
      <c r="AEE11" s="94"/>
      <c r="AEF11" s="94"/>
      <c r="AEG11" s="94"/>
      <c r="AEH11" s="94"/>
      <c r="AEI11" s="94"/>
      <c r="AEJ11" s="94"/>
      <c r="AEK11" s="94"/>
      <c r="AEL11" s="94"/>
      <c r="AEM11" s="94"/>
      <c r="AEN11" s="94"/>
      <c r="AEO11" s="94"/>
      <c r="AEP11" s="94"/>
      <c r="AEQ11" s="94"/>
      <c r="AER11" s="94"/>
      <c r="AES11" s="94"/>
      <c r="AET11" s="94"/>
      <c r="AEU11" s="94"/>
      <c r="AEV11" s="94"/>
      <c r="AEW11" s="94"/>
      <c r="AEX11" s="94"/>
      <c r="AEY11" s="94"/>
      <c r="AEZ11" s="94"/>
      <c r="AFA11" s="94"/>
      <c r="AFB11" s="94"/>
      <c r="AFC11" s="94"/>
      <c r="AFD11" s="94"/>
      <c r="AFE11" s="94"/>
      <c r="AFF11" s="94"/>
      <c r="AFG11" s="94"/>
      <c r="AFH11" s="94"/>
      <c r="AFI11" s="94"/>
      <c r="AFJ11" s="94"/>
      <c r="AFK11" s="94"/>
      <c r="AFL11" s="94"/>
      <c r="AFM11" s="94"/>
      <c r="AFN11" s="94"/>
      <c r="AFO11" s="94"/>
      <c r="AFP11" s="94"/>
      <c r="AFQ11" s="94"/>
      <c r="AFR11" s="94"/>
      <c r="AFS11" s="94"/>
      <c r="AFT11" s="94"/>
      <c r="AFU11" s="94"/>
      <c r="AFV11" s="94"/>
      <c r="AFW11" s="94"/>
      <c r="AFX11" s="94"/>
      <c r="AFY11" s="94"/>
      <c r="AFZ11" s="94"/>
      <c r="AGA11" s="94"/>
      <c r="AGB11" s="94"/>
      <c r="AGC11" s="94"/>
      <c r="AGD11" s="94"/>
      <c r="AGE11" s="94"/>
      <c r="AGF11" s="94"/>
      <c r="AGG11" s="94"/>
      <c r="AGH11" s="94"/>
      <c r="AGI11" s="94"/>
      <c r="AGJ11" s="94"/>
      <c r="AGK11" s="94"/>
      <c r="AGL11" s="94"/>
      <c r="AGM11" s="94"/>
      <c r="AGN11" s="94"/>
      <c r="AGO11" s="94"/>
      <c r="AGP11" s="94"/>
      <c r="AGQ11" s="94"/>
      <c r="AGR11" s="94"/>
      <c r="AGS11" s="94"/>
      <c r="AGT11" s="94"/>
      <c r="AGU11" s="94"/>
      <c r="AGV11" s="94"/>
      <c r="AGW11" s="94"/>
      <c r="AGX11" s="94"/>
      <c r="AGY11" s="94"/>
      <c r="AGZ11" s="94"/>
      <c r="AHA11" s="94"/>
      <c r="AHB11" s="94"/>
      <c r="AHC11" s="94"/>
      <c r="AHD11" s="94"/>
      <c r="AHE11" s="94"/>
      <c r="AHF11" s="94"/>
      <c r="AHG11" s="94"/>
      <c r="AHH11" s="94"/>
      <c r="AHI11" s="94"/>
      <c r="AHJ11" s="94"/>
      <c r="AHK11" s="94"/>
      <c r="AHL11" s="94"/>
      <c r="AHM11" s="94"/>
      <c r="AHN11" s="94"/>
      <c r="AHO11" s="94"/>
      <c r="AHP11" s="94"/>
      <c r="AHQ11" s="94"/>
      <c r="AHR11" s="94"/>
      <c r="AHS11" s="94"/>
      <c r="AHT11" s="94"/>
      <c r="AHU11" s="94"/>
      <c r="AHV11" s="94"/>
      <c r="AHW11" s="94"/>
      <c r="AHX11" s="94"/>
      <c r="AHY11" s="94"/>
      <c r="AHZ11" s="94"/>
      <c r="AIA11" s="94"/>
      <c r="AIB11" s="94"/>
      <c r="AIC11" s="94"/>
      <c r="AID11" s="94"/>
      <c r="AIE11" s="94"/>
      <c r="AIF11" s="94"/>
      <c r="AIG11" s="94"/>
      <c r="AIH11" s="94"/>
      <c r="AII11" s="94"/>
      <c r="AIJ11" s="94"/>
      <c r="AIK11" s="94"/>
      <c r="AIL11" s="94"/>
      <c r="AIM11" s="94"/>
      <c r="AIN11" s="94"/>
      <c r="AIO11" s="94"/>
      <c r="AIP11" s="94"/>
      <c r="AIQ11" s="94"/>
      <c r="AIR11" s="94"/>
      <c r="AIS11" s="94"/>
      <c r="AIT11" s="94"/>
      <c r="AIU11" s="94"/>
      <c r="AIV11" s="94"/>
      <c r="AIW11" s="94"/>
      <c r="AIX11" s="94"/>
      <c r="AIY11" s="94"/>
      <c r="AIZ11" s="94"/>
      <c r="AJA11" s="94"/>
      <c r="AJB11" s="94"/>
      <c r="AJC11" s="94"/>
      <c r="AJD11" s="94"/>
      <c r="AJE11" s="94"/>
      <c r="AJF11" s="94"/>
      <c r="AJG11" s="94"/>
      <c r="AJH11" s="94"/>
      <c r="AJI11" s="94"/>
      <c r="AJJ11" s="94"/>
      <c r="AJK11" s="94"/>
      <c r="AJL11" s="94"/>
      <c r="AJM11" s="94"/>
      <c r="AJN11" s="94"/>
      <c r="AJO11" s="94"/>
      <c r="AJP11" s="94"/>
      <c r="AJQ11" s="94"/>
      <c r="AJR11" s="94"/>
      <c r="AJS11" s="94"/>
      <c r="AJT11" s="94"/>
      <c r="AJU11" s="94"/>
      <c r="AJV11" s="94"/>
      <c r="AJW11" s="94"/>
      <c r="AJX11" s="94"/>
      <c r="AJY11" s="94"/>
      <c r="AJZ11" s="94"/>
      <c r="AKA11" s="94"/>
      <c r="AKB11" s="94"/>
      <c r="AKC11" s="94"/>
      <c r="AKD11" s="94"/>
      <c r="AKE11" s="94"/>
      <c r="AKF11" s="94"/>
      <c r="AKG11" s="94"/>
      <c r="AKH11" s="94"/>
      <c r="AKI11" s="94"/>
      <c r="AKJ11" s="94"/>
      <c r="AKK11" s="94"/>
      <c r="AKL11" s="94"/>
      <c r="AKM11" s="94"/>
      <c r="AKN11" s="94"/>
      <c r="AKO11" s="94"/>
      <c r="AKP11" s="94"/>
      <c r="AKQ11" s="94"/>
      <c r="AKR11" s="94"/>
      <c r="AKS11" s="94"/>
      <c r="AKT11" s="94"/>
      <c r="AKU11" s="94"/>
      <c r="AKV11" s="94"/>
      <c r="AKW11" s="94"/>
      <c r="AKX11" s="94"/>
      <c r="AKY11" s="94"/>
      <c r="AKZ11" s="94"/>
      <c r="ALA11" s="94"/>
      <c r="ALB11" s="94"/>
      <c r="ALC11" s="94"/>
      <c r="ALD11" s="94"/>
      <c r="ALE11" s="94"/>
      <c r="ALF11" s="94"/>
      <c r="ALG11" s="94"/>
      <c r="ALH11" s="94"/>
      <c r="ALI11" s="94"/>
      <c r="ALJ11" s="94"/>
      <c r="ALK11" s="94"/>
      <c r="ALL11" s="94"/>
      <c r="ALM11" s="94"/>
      <c r="ALN11" s="94"/>
      <c r="ALO11" s="94"/>
      <c r="ALP11" s="94"/>
      <c r="ALQ11" s="94"/>
      <c r="ALR11" s="94"/>
      <c r="ALS11" s="94"/>
      <c r="ALT11" s="94"/>
      <c r="ALU11" s="94"/>
      <c r="ALV11" s="94"/>
      <c r="ALW11" s="94"/>
      <c r="ALX11" s="94"/>
      <c r="ALY11" s="94"/>
      <c r="ALZ11" s="94"/>
      <c r="AMA11" s="94"/>
      <c r="AMB11" s="94"/>
      <c r="AMC11" s="94"/>
      <c r="AMD11" s="94"/>
      <c r="AME11" s="94"/>
      <c r="AMF11" s="94"/>
      <c r="AMG11" s="94"/>
      <c r="AMH11" s="94"/>
      <c r="AMI11" s="94"/>
      <c r="AMJ11" s="94"/>
      <c r="AMK11" s="94"/>
    </row>
    <row r="12" spans="1:1025" s="95" customFormat="1" ht="28.5" customHeight="1" x14ac:dyDescent="0.25">
      <c r="A12" s="118" t="s">
        <v>80</v>
      </c>
      <c r="B12" s="172" t="s">
        <v>63</v>
      </c>
      <c r="C12" s="166"/>
      <c r="D12" s="166"/>
      <c r="E12" s="166"/>
      <c r="F12" s="166"/>
      <c r="G12" s="166"/>
      <c r="H12" s="166"/>
      <c r="I12" s="166"/>
      <c r="J12" s="166"/>
      <c r="K12" s="166"/>
      <c r="L12" s="166"/>
      <c r="M12" s="167"/>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4"/>
      <c r="JW12" s="94"/>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4"/>
      <c r="LP12" s="94"/>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4"/>
      <c r="NI12" s="94"/>
      <c r="NJ12" s="94"/>
      <c r="NK12" s="94"/>
      <c r="NL12" s="94"/>
      <c r="NM12" s="94"/>
      <c r="NN12" s="94"/>
      <c r="NO12" s="94"/>
      <c r="NP12" s="94"/>
      <c r="NQ12" s="94"/>
      <c r="NR12" s="94"/>
      <c r="NS12" s="94"/>
      <c r="NT12" s="94"/>
      <c r="NU12" s="94"/>
      <c r="NV12" s="94"/>
      <c r="NW12" s="94"/>
      <c r="NX12" s="94"/>
      <c r="NY12" s="94"/>
      <c r="NZ12" s="94"/>
      <c r="OA12" s="94"/>
      <c r="OB12" s="94"/>
      <c r="OC12" s="94"/>
      <c r="OD12" s="94"/>
      <c r="OE12" s="94"/>
      <c r="OF12" s="94"/>
      <c r="OG12" s="94"/>
      <c r="OH12" s="94"/>
      <c r="OI12" s="94"/>
      <c r="OJ12" s="94"/>
      <c r="OK12" s="94"/>
      <c r="OL12" s="94"/>
      <c r="OM12" s="94"/>
      <c r="ON12" s="94"/>
      <c r="OO12" s="94"/>
      <c r="OP12" s="94"/>
      <c r="OQ12" s="94"/>
      <c r="OR12" s="94"/>
      <c r="OS12" s="94"/>
      <c r="OT12" s="94"/>
      <c r="OU12" s="94"/>
      <c r="OV12" s="94"/>
      <c r="OW12" s="94"/>
      <c r="OX12" s="94"/>
      <c r="OY12" s="94"/>
      <c r="OZ12" s="94"/>
      <c r="PA12" s="94"/>
      <c r="PB12" s="94"/>
      <c r="PC12" s="94"/>
      <c r="PD12" s="94"/>
      <c r="PE12" s="94"/>
      <c r="PF12" s="94"/>
      <c r="PG12" s="94"/>
      <c r="PH12" s="94"/>
      <c r="PI12" s="94"/>
      <c r="PJ12" s="94"/>
      <c r="PK12" s="94"/>
      <c r="PL12" s="94"/>
      <c r="PM12" s="94"/>
      <c r="PN12" s="94"/>
      <c r="PO12" s="94"/>
      <c r="PP12" s="94"/>
      <c r="PQ12" s="94"/>
      <c r="PR12" s="94"/>
      <c r="PS12" s="94"/>
      <c r="PT12" s="94"/>
      <c r="PU12" s="94"/>
      <c r="PV12" s="94"/>
      <c r="PW12" s="94"/>
      <c r="PX12" s="94"/>
      <c r="PY12" s="94"/>
      <c r="PZ12" s="94"/>
      <c r="QA12" s="94"/>
      <c r="QB12" s="94"/>
      <c r="QC12" s="94"/>
      <c r="QD12" s="94"/>
      <c r="QE12" s="94"/>
      <c r="QF12" s="94"/>
      <c r="QG12" s="94"/>
      <c r="QH12" s="94"/>
      <c r="QI12" s="94"/>
      <c r="QJ12" s="94"/>
      <c r="QK12" s="94"/>
      <c r="QL12" s="94"/>
      <c r="QM12" s="94"/>
      <c r="QN12" s="94"/>
      <c r="QO12" s="94"/>
      <c r="QP12" s="94"/>
      <c r="QQ12" s="94"/>
      <c r="QR12" s="94"/>
      <c r="QS12" s="94"/>
      <c r="QT12" s="94"/>
      <c r="QU12" s="94"/>
      <c r="QV12" s="94"/>
      <c r="QW12" s="94"/>
      <c r="QX12" s="94"/>
      <c r="QY12" s="94"/>
      <c r="QZ12" s="94"/>
      <c r="RA12" s="94"/>
      <c r="RB12" s="94"/>
      <c r="RC12" s="94"/>
      <c r="RD12" s="94"/>
      <c r="RE12" s="94"/>
      <c r="RF12" s="94"/>
      <c r="RG12" s="94"/>
      <c r="RH12" s="94"/>
      <c r="RI12" s="94"/>
      <c r="RJ12" s="94"/>
      <c r="RK12" s="94"/>
      <c r="RL12" s="94"/>
      <c r="RM12" s="94"/>
      <c r="RN12" s="94"/>
      <c r="RO12" s="94"/>
      <c r="RP12" s="94"/>
      <c r="RQ12" s="94"/>
      <c r="RR12" s="94"/>
      <c r="RS12" s="94"/>
      <c r="RT12" s="94"/>
      <c r="RU12" s="94"/>
      <c r="RV12" s="94"/>
      <c r="RW12" s="94"/>
      <c r="RX12" s="94"/>
      <c r="RY12" s="94"/>
      <c r="RZ12" s="94"/>
      <c r="SA12" s="94"/>
      <c r="SB12" s="94"/>
      <c r="SC12" s="94"/>
      <c r="SD12" s="94"/>
      <c r="SE12" s="94"/>
      <c r="SF12" s="94"/>
      <c r="SG12" s="94"/>
      <c r="SH12" s="94"/>
      <c r="SI12" s="94"/>
      <c r="SJ12" s="94"/>
      <c r="SK12" s="94"/>
      <c r="SL12" s="94"/>
      <c r="SM12" s="94"/>
      <c r="SN12" s="94"/>
      <c r="SO12" s="94"/>
      <c r="SP12" s="94"/>
      <c r="SQ12" s="94"/>
      <c r="SR12" s="94"/>
      <c r="SS12" s="94"/>
      <c r="ST12" s="94"/>
      <c r="SU12" s="94"/>
      <c r="SV12" s="94"/>
      <c r="SW12" s="94"/>
      <c r="SX12" s="94"/>
      <c r="SY12" s="94"/>
      <c r="SZ12" s="94"/>
      <c r="TA12" s="94"/>
      <c r="TB12" s="94"/>
      <c r="TC12" s="94"/>
      <c r="TD12" s="94"/>
      <c r="TE12" s="94"/>
      <c r="TF12" s="94"/>
      <c r="TG12" s="94"/>
      <c r="TH12" s="94"/>
      <c r="TI12" s="94"/>
      <c r="TJ12" s="94"/>
      <c r="TK12" s="94"/>
      <c r="TL12" s="94"/>
      <c r="TM12" s="94"/>
      <c r="TN12" s="94"/>
      <c r="TO12" s="94"/>
      <c r="TP12" s="94"/>
      <c r="TQ12" s="94"/>
      <c r="TR12" s="94"/>
      <c r="TS12" s="94"/>
      <c r="TT12" s="94"/>
      <c r="TU12" s="94"/>
      <c r="TV12" s="94"/>
      <c r="TW12" s="94"/>
      <c r="TX12" s="94"/>
      <c r="TY12" s="94"/>
      <c r="TZ12" s="94"/>
      <c r="UA12" s="94"/>
      <c r="UB12" s="94"/>
      <c r="UC12" s="94"/>
      <c r="UD12" s="94"/>
      <c r="UE12" s="94"/>
      <c r="UF12" s="94"/>
      <c r="UG12" s="94"/>
      <c r="UH12" s="94"/>
      <c r="UI12" s="94"/>
      <c r="UJ12" s="94"/>
      <c r="UK12" s="94"/>
      <c r="UL12" s="94"/>
      <c r="UM12" s="94"/>
      <c r="UN12" s="94"/>
      <c r="UO12" s="94"/>
      <c r="UP12" s="94"/>
      <c r="UQ12" s="94"/>
      <c r="UR12" s="94"/>
      <c r="US12" s="94"/>
      <c r="UT12" s="94"/>
      <c r="UU12" s="94"/>
      <c r="UV12" s="94"/>
      <c r="UW12" s="94"/>
      <c r="UX12" s="94"/>
      <c r="UY12" s="94"/>
      <c r="UZ12" s="94"/>
      <c r="VA12" s="94"/>
      <c r="VB12" s="94"/>
      <c r="VC12" s="94"/>
      <c r="VD12" s="94"/>
      <c r="VE12" s="94"/>
      <c r="VF12" s="94"/>
      <c r="VG12" s="94"/>
      <c r="VH12" s="94"/>
      <c r="VI12" s="94"/>
      <c r="VJ12" s="94"/>
      <c r="VK12" s="94"/>
      <c r="VL12" s="94"/>
      <c r="VM12" s="94"/>
      <c r="VN12" s="94"/>
      <c r="VO12" s="94"/>
      <c r="VP12" s="94"/>
      <c r="VQ12" s="94"/>
      <c r="VR12" s="94"/>
      <c r="VS12" s="94"/>
      <c r="VT12" s="94"/>
      <c r="VU12" s="94"/>
      <c r="VV12" s="94"/>
      <c r="VW12" s="94"/>
      <c r="VX12" s="94"/>
      <c r="VY12" s="94"/>
      <c r="VZ12" s="94"/>
      <c r="WA12" s="94"/>
      <c r="WB12" s="94"/>
      <c r="WC12" s="94"/>
      <c r="WD12" s="94"/>
      <c r="WE12" s="94"/>
      <c r="WF12" s="94"/>
      <c r="WG12" s="94"/>
      <c r="WH12" s="94"/>
      <c r="WI12" s="94"/>
      <c r="WJ12" s="94"/>
      <c r="WK12" s="94"/>
      <c r="WL12" s="94"/>
      <c r="WM12" s="94"/>
      <c r="WN12" s="94"/>
      <c r="WO12" s="94"/>
      <c r="WP12" s="94"/>
      <c r="WQ12" s="94"/>
      <c r="WR12" s="94"/>
      <c r="WS12" s="94"/>
      <c r="WT12" s="94"/>
      <c r="WU12" s="94"/>
      <c r="WV12" s="94"/>
      <c r="WW12" s="94"/>
      <c r="WX12" s="94"/>
      <c r="WY12" s="94"/>
      <c r="WZ12" s="94"/>
      <c r="XA12" s="94"/>
      <c r="XB12" s="94"/>
      <c r="XC12" s="94"/>
      <c r="XD12" s="94"/>
      <c r="XE12" s="94"/>
      <c r="XF12" s="94"/>
      <c r="XG12" s="94"/>
      <c r="XH12" s="94"/>
      <c r="XI12" s="94"/>
      <c r="XJ12" s="94"/>
      <c r="XK12" s="94"/>
      <c r="XL12" s="94"/>
      <c r="XM12" s="94"/>
      <c r="XN12" s="94"/>
      <c r="XO12" s="94"/>
      <c r="XP12" s="94"/>
      <c r="XQ12" s="94"/>
      <c r="XR12" s="94"/>
      <c r="XS12" s="94"/>
      <c r="XT12" s="94"/>
      <c r="XU12" s="94"/>
      <c r="XV12" s="94"/>
      <c r="XW12" s="94"/>
      <c r="XX12" s="94"/>
      <c r="XY12" s="94"/>
      <c r="XZ12" s="94"/>
      <c r="YA12" s="94"/>
      <c r="YB12" s="94"/>
      <c r="YC12" s="94"/>
      <c r="YD12" s="94"/>
      <c r="YE12" s="94"/>
      <c r="YF12" s="94"/>
      <c r="YG12" s="94"/>
      <c r="YH12" s="94"/>
      <c r="YI12" s="94"/>
      <c r="YJ12" s="94"/>
      <c r="YK12" s="94"/>
      <c r="YL12" s="94"/>
      <c r="YM12" s="94"/>
      <c r="YN12" s="94"/>
      <c r="YO12" s="94"/>
      <c r="YP12" s="94"/>
      <c r="YQ12" s="94"/>
      <c r="YR12" s="94"/>
      <c r="YS12" s="94"/>
      <c r="YT12" s="94"/>
      <c r="YU12" s="94"/>
      <c r="YV12" s="94"/>
      <c r="YW12" s="94"/>
      <c r="YX12" s="94"/>
      <c r="YY12" s="94"/>
      <c r="YZ12" s="94"/>
      <c r="ZA12" s="94"/>
      <c r="ZB12" s="94"/>
      <c r="ZC12" s="94"/>
      <c r="ZD12" s="94"/>
      <c r="ZE12" s="94"/>
      <c r="ZF12" s="94"/>
      <c r="ZG12" s="94"/>
      <c r="ZH12" s="94"/>
      <c r="ZI12" s="94"/>
      <c r="ZJ12" s="94"/>
      <c r="ZK12" s="94"/>
      <c r="ZL12" s="94"/>
      <c r="ZM12" s="94"/>
      <c r="ZN12" s="94"/>
      <c r="ZO12" s="94"/>
      <c r="ZP12" s="94"/>
      <c r="ZQ12" s="94"/>
      <c r="ZR12" s="94"/>
      <c r="ZS12" s="94"/>
      <c r="ZT12" s="94"/>
      <c r="ZU12" s="94"/>
      <c r="ZV12" s="94"/>
      <c r="ZW12" s="94"/>
      <c r="ZX12" s="94"/>
      <c r="ZY12" s="94"/>
      <c r="ZZ12" s="94"/>
      <c r="AAA12" s="94"/>
      <c r="AAB12" s="94"/>
      <c r="AAC12" s="94"/>
      <c r="AAD12" s="94"/>
      <c r="AAE12" s="94"/>
      <c r="AAF12" s="94"/>
      <c r="AAG12" s="94"/>
      <c r="AAH12" s="94"/>
      <c r="AAI12" s="94"/>
      <c r="AAJ12" s="94"/>
      <c r="AAK12" s="94"/>
      <c r="AAL12" s="94"/>
      <c r="AAM12" s="94"/>
      <c r="AAN12" s="94"/>
      <c r="AAO12" s="94"/>
      <c r="AAP12" s="94"/>
      <c r="AAQ12" s="94"/>
      <c r="AAR12" s="94"/>
      <c r="AAS12" s="94"/>
      <c r="AAT12" s="94"/>
      <c r="AAU12" s="94"/>
      <c r="AAV12" s="94"/>
      <c r="AAW12" s="94"/>
      <c r="AAX12" s="94"/>
      <c r="AAY12" s="94"/>
      <c r="AAZ12" s="94"/>
      <c r="ABA12" s="94"/>
      <c r="ABB12" s="94"/>
      <c r="ABC12" s="94"/>
      <c r="ABD12" s="94"/>
      <c r="ABE12" s="94"/>
      <c r="ABF12" s="94"/>
      <c r="ABG12" s="94"/>
      <c r="ABH12" s="94"/>
      <c r="ABI12" s="94"/>
      <c r="ABJ12" s="94"/>
      <c r="ABK12" s="94"/>
      <c r="ABL12" s="94"/>
      <c r="ABM12" s="94"/>
      <c r="ABN12" s="94"/>
      <c r="ABO12" s="94"/>
      <c r="ABP12" s="94"/>
      <c r="ABQ12" s="94"/>
      <c r="ABR12" s="94"/>
      <c r="ABS12" s="94"/>
      <c r="ABT12" s="94"/>
      <c r="ABU12" s="94"/>
      <c r="ABV12" s="94"/>
      <c r="ABW12" s="94"/>
      <c r="ABX12" s="94"/>
      <c r="ABY12" s="94"/>
      <c r="ABZ12" s="94"/>
      <c r="ACA12" s="94"/>
      <c r="ACB12" s="94"/>
      <c r="ACC12" s="94"/>
      <c r="ACD12" s="94"/>
      <c r="ACE12" s="94"/>
      <c r="ACF12" s="94"/>
      <c r="ACG12" s="94"/>
      <c r="ACH12" s="94"/>
      <c r="ACI12" s="94"/>
      <c r="ACJ12" s="94"/>
      <c r="ACK12" s="94"/>
      <c r="ACL12" s="94"/>
      <c r="ACM12" s="94"/>
      <c r="ACN12" s="94"/>
      <c r="ACO12" s="94"/>
      <c r="ACP12" s="94"/>
      <c r="ACQ12" s="94"/>
      <c r="ACR12" s="94"/>
      <c r="ACS12" s="94"/>
      <c r="ACT12" s="94"/>
      <c r="ACU12" s="94"/>
      <c r="ACV12" s="94"/>
      <c r="ACW12" s="94"/>
      <c r="ACX12" s="94"/>
      <c r="ACY12" s="94"/>
      <c r="ACZ12" s="94"/>
      <c r="ADA12" s="94"/>
      <c r="ADB12" s="94"/>
      <c r="ADC12" s="94"/>
      <c r="ADD12" s="94"/>
      <c r="ADE12" s="94"/>
      <c r="ADF12" s="94"/>
      <c r="ADG12" s="94"/>
      <c r="ADH12" s="94"/>
      <c r="ADI12" s="94"/>
      <c r="ADJ12" s="94"/>
      <c r="ADK12" s="94"/>
      <c r="ADL12" s="94"/>
      <c r="ADM12" s="94"/>
      <c r="ADN12" s="94"/>
      <c r="ADO12" s="94"/>
      <c r="ADP12" s="94"/>
      <c r="ADQ12" s="94"/>
      <c r="ADR12" s="94"/>
      <c r="ADS12" s="94"/>
      <c r="ADT12" s="94"/>
      <c r="ADU12" s="94"/>
      <c r="ADV12" s="94"/>
      <c r="ADW12" s="94"/>
      <c r="ADX12" s="94"/>
      <c r="ADY12" s="94"/>
      <c r="ADZ12" s="94"/>
      <c r="AEA12" s="94"/>
      <c r="AEB12" s="94"/>
      <c r="AEC12" s="94"/>
      <c r="AED12" s="94"/>
      <c r="AEE12" s="94"/>
      <c r="AEF12" s="94"/>
      <c r="AEG12" s="94"/>
      <c r="AEH12" s="94"/>
      <c r="AEI12" s="94"/>
      <c r="AEJ12" s="94"/>
      <c r="AEK12" s="94"/>
      <c r="AEL12" s="94"/>
      <c r="AEM12" s="94"/>
      <c r="AEN12" s="94"/>
      <c r="AEO12" s="94"/>
      <c r="AEP12" s="94"/>
      <c r="AEQ12" s="94"/>
      <c r="AER12" s="94"/>
      <c r="AES12" s="94"/>
      <c r="AET12" s="94"/>
      <c r="AEU12" s="94"/>
      <c r="AEV12" s="94"/>
      <c r="AEW12" s="94"/>
      <c r="AEX12" s="94"/>
      <c r="AEY12" s="94"/>
      <c r="AEZ12" s="94"/>
      <c r="AFA12" s="94"/>
      <c r="AFB12" s="94"/>
      <c r="AFC12" s="94"/>
      <c r="AFD12" s="94"/>
      <c r="AFE12" s="94"/>
      <c r="AFF12" s="94"/>
      <c r="AFG12" s="94"/>
      <c r="AFH12" s="94"/>
      <c r="AFI12" s="94"/>
      <c r="AFJ12" s="94"/>
      <c r="AFK12" s="94"/>
      <c r="AFL12" s="94"/>
      <c r="AFM12" s="94"/>
      <c r="AFN12" s="94"/>
      <c r="AFO12" s="94"/>
      <c r="AFP12" s="94"/>
      <c r="AFQ12" s="94"/>
      <c r="AFR12" s="94"/>
      <c r="AFS12" s="94"/>
      <c r="AFT12" s="94"/>
      <c r="AFU12" s="94"/>
      <c r="AFV12" s="94"/>
      <c r="AFW12" s="94"/>
      <c r="AFX12" s="94"/>
      <c r="AFY12" s="94"/>
      <c r="AFZ12" s="94"/>
      <c r="AGA12" s="94"/>
      <c r="AGB12" s="94"/>
      <c r="AGC12" s="94"/>
      <c r="AGD12" s="94"/>
      <c r="AGE12" s="94"/>
      <c r="AGF12" s="94"/>
      <c r="AGG12" s="94"/>
      <c r="AGH12" s="94"/>
      <c r="AGI12" s="94"/>
      <c r="AGJ12" s="94"/>
      <c r="AGK12" s="94"/>
      <c r="AGL12" s="94"/>
      <c r="AGM12" s="94"/>
      <c r="AGN12" s="94"/>
      <c r="AGO12" s="94"/>
      <c r="AGP12" s="94"/>
      <c r="AGQ12" s="94"/>
      <c r="AGR12" s="94"/>
      <c r="AGS12" s="94"/>
      <c r="AGT12" s="94"/>
      <c r="AGU12" s="94"/>
      <c r="AGV12" s="94"/>
      <c r="AGW12" s="94"/>
      <c r="AGX12" s="94"/>
      <c r="AGY12" s="94"/>
      <c r="AGZ12" s="94"/>
      <c r="AHA12" s="94"/>
      <c r="AHB12" s="94"/>
      <c r="AHC12" s="94"/>
      <c r="AHD12" s="94"/>
      <c r="AHE12" s="94"/>
      <c r="AHF12" s="94"/>
      <c r="AHG12" s="94"/>
      <c r="AHH12" s="94"/>
      <c r="AHI12" s="94"/>
      <c r="AHJ12" s="94"/>
      <c r="AHK12" s="94"/>
      <c r="AHL12" s="94"/>
      <c r="AHM12" s="94"/>
      <c r="AHN12" s="94"/>
      <c r="AHO12" s="94"/>
      <c r="AHP12" s="94"/>
      <c r="AHQ12" s="94"/>
      <c r="AHR12" s="94"/>
      <c r="AHS12" s="94"/>
      <c r="AHT12" s="94"/>
      <c r="AHU12" s="94"/>
      <c r="AHV12" s="94"/>
      <c r="AHW12" s="94"/>
      <c r="AHX12" s="94"/>
      <c r="AHY12" s="94"/>
      <c r="AHZ12" s="94"/>
      <c r="AIA12" s="94"/>
      <c r="AIB12" s="94"/>
      <c r="AIC12" s="94"/>
      <c r="AID12" s="94"/>
      <c r="AIE12" s="94"/>
      <c r="AIF12" s="94"/>
      <c r="AIG12" s="94"/>
      <c r="AIH12" s="94"/>
      <c r="AII12" s="94"/>
      <c r="AIJ12" s="94"/>
      <c r="AIK12" s="94"/>
      <c r="AIL12" s="94"/>
      <c r="AIM12" s="94"/>
      <c r="AIN12" s="94"/>
      <c r="AIO12" s="94"/>
      <c r="AIP12" s="94"/>
      <c r="AIQ12" s="94"/>
      <c r="AIR12" s="94"/>
      <c r="AIS12" s="94"/>
      <c r="AIT12" s="94"/>
      <c r="AIU12" s="94"/>
      <c r="AIV12" s="94"/>
      <c r="AIW12" s="94"/>
      <c r="AIX12" s="94"/>
      <c r="AIY12" s="94"/>
      <c r="AIZ12" s="94"/>
      <c r="AJA12" s="94"/>
      <c r="AJB12" s="94"/>
      <c r="AJC12" s="94"/>
      <c r="AJD12" s="94"/>
      <c r="AJE12" s="94"/>
      <c r="AJF12" s="94"/>
      <c r="AJG12" s="94"/>
      <c r="AJH12" s="94"/>
      <c r="AJI12" s="94"/>
      <c r="AJJ12" s="94"/>
      <c r="AJK12" s="94"/>
      <c r="AJL12" s="94"/>
      <c r="AJM12" s="94"/>
      <c r="AJN12" s="94"/>
      <c r="AJO12" s="94"/>
      <c r="AJP12" s="94"/>
      <c r="AJQ12" s="94"/>
      <c r="AJR12" s="94"/>
      <c r="AJS12" s="94"/>
      <c r="AJT12" s="94"/>
      <c r="AJU12" s="94"/>
      <c r="AJV12" s="94"/>
      <c r="AJW12" s="94"/>
      <c r="AJX12" s="94"/>
      <c r="AJY12" s="94"/>
      <c r="AJZ12" s="94"/>
      <c r="AKA12" s="94"/>
      <c r="AKB12" s="94"/>
      <c r="AKC12" s="94"/>
      <c r="AKD12" s="94"/>
      <c r="AKE12" s="94"/>
      <c r="AKF12" s="94"/>
      <c r="AKG12" s="94"/>
      <c r="AKH12" s="94"/>
      <c r="AKI12" s="94"/>
      <c r="AKJ12" s="94"/>
      <c r="AKK12" s="94"/>
      <c r="AKL12" s="94"/>
      <c r="AKM12" s="94"/>
      <c r="AKN12" s="94"/>
      <c r="AKO12" s="94"/>
      <c r="AKP12" s="94"/>
      <c r="AKQ12" s="94"/>
      <c r="AKR12" s="94"/>
      <c r="AKS12" s="94"/>
      <c r="AKT12" s="94"/>
      <c r="AKU12" s="94"/>
      <c r="AKV12" s="94"/>
      <c r="AKW12" s="94"/>
      <c r="AKX12" s="94"/>
      <c r="AKY12" s="94"/>
      <c r="AKZ12" s="94"/>
      <c r="ALA12" s="94"/>
      <c r="ALB12" s="94"/>
      <c r="ALC12" s="94"/>
      <c r="ALD12" s="94"/>
      <c r="ALE12" s="94"/>
      <c r="ALF12" s="94"/>
      <c r="ALG12" s="94"/>
      <c r="ALH12" s="94"/>
      <c r="ALI12" s="94"/>
      <c r="ALJ12" s="94"/>
      <c r="ALK12" s="94"/>
      <c r="ALL12" s="94"/>
      <c r="ALM12" s="94"/>
      <c r="ALN12" s="94"/>
      <c r="ALO12" s="94"/>
      <c r="ALP12" s="94"/>
      <c r="ALQ12" s="94"/>
      <c r="ALR12" s="94"/>
      <c r="ALS12" s="94"/>
      <c r="ALT12" s="94"/>
      <c r="ALU12" s="94"/>
      <c r="ALV12" s="94"/>
      <c r="ALW12" s="94"/>
      <c r="ALX12" s="94"/>
      <c r="ALY12" s="94"/>
      <c r="ALZ12" s="94"/>
      <c r="AMA12" s="94"/>
      <c r="AMB12" s="94"/>
      <c r="AMC12" s="94"/>
      <c r="AMD12" s="94"/>
      <c r="AME12" s="94"/>
      <c r="AMF12" s="94"/>
      <c r="AMG12" s="94"/>
      <c r="AMH12" s="94"/>
      <c r="AMI12" s="94"/>
      <c r="AMJ12" s="94"/>
      <c r="AMK12" s="94"/>
    </row>
    <row r="13" spans="1:1025" s="95" customFormat="1" ht="89.4" customHeight="1" x14ac:dyDescent="0.25">
      <c r="A13" s="119" t="s">
        <v>81</v>
      </c>
      <c r="B13" s="120" t="s">
        <v>4</v>
      </c>
      <c r="C13" s="121" t="s">
        <v>3</v>
      </c>
      <c r="D13" s="122">
        <v>50</v>
      </c>
      <c r="E13" s="123">
        <v>0.63500000000000001</v>
      </c>
      <c r="F13" s="123">
        <f>E13*1.05</f>
        <v>0.66679999999999995</v>
      </c>
      <c r="G13" s="111">
        <v>5</v>
      </c>
      <c r="H13" s="124">
        <f>D13*E13</f>
        <v>31.75</v>
      </c>
      <c r="I13" s="124">
        <f>H13*1.05</f>
        <v>33.340000000000003</v>
      </c>
      <c r="J13" s="125" t="s">
        <v>70</v>
      </c>
      <c r="K13" s="111" t="s">
        <v>150</v>
      </c>
      <c r="L13" s="117" t="s">
        <v>151</v>
      </c>
      <c r="M13" s="111" t="s">
        <v>152</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c r="IW13" s="94"/>
      <c r="IX13" s="94"/>
      <c r="IY13" s="94"/>
      <c r="IZ13" s="94"/>
      <c r="JA13" s="94"/>
      <c r="JB13" s="94"/>
      <c r="JC13" s="94"/>
      <c r="JD13" s="94"/>
      <c r="JE13" s="94"/>
      <c r="JF13" s="94"/>
      <c r="JG13" s="94"/>
      <c r="JH13" s="94"/>
      <c r="JI13" s="94"/>
      <c r="JJ13" s="94"/>
      <c r="JK13" s="94"/>
      <c r="JL13" s="94"/>
      <c r="JM13" s="94"/>
      <c r="JN13" s="94"/>
      <c r="JO13" s="94"/>
      <c r="JP13" s="94"/>
      <c r="JQ13" s="94"/>
      <c r="JR13" s="94"/>
      <c r="JS13" s="94"/>
      <c r="JT13" s="94"/>
      <c r="JU13" s="94"/>
      <c r="JV13" s="94"/>
      <c r="JW13" s="94"/>
      <c r="JX13" s="94"/>
      <c r="JY13" s="94"/>
      <c r="JZ13" s="94"/>
      <c r="KA13" s="94"/>
      <c r="KB13" s="94"/>
      <c r="KC13" s="94"/>
      <c r="KD13" s="94"/>
      <c r="KE13" s="94"/>
      <c r="KF13" s="94"/>
      <c r="KG13" s="94"/>
      <c r="KH13" s="94"/>
      <c r="KI13" s="94"/>
      <c r="KJ13" s="94"/>
      <c r="KK13" s="94"/>
      <c r="KL13" s="94"/>
      <c r="KM13" s="94"/>
      <c r="KN13" s="94"/>
      <c r="KO13" s="94"/>
      <c r="KP13" s="94"/>
      <c r="KQ13" s="94"/>
      <c r="KR13" s="94"/>
      <c r="KS13" s="94"/>
      <c r="KT13" s="94"/>
      <c r="KU13" s="94"/>
      <c r="KV13" s="94"/>
      <c r="KW13" s="94"/>
      <c r="KX13" s="94"/>
      <c r="KY13" s="94"/>
      <c r="KZ13" s="94"/>
      <c r="LA13" s="94"/>
      <c r="LB13" s="94"/>
      <c r="LC13" s="94"/>
      <c r="LD13" s="94"/>
      <c r="LE13" s="94"/>
      <c r="LF13" s="94"/>
      <c r="LG13" s="94"/>
      <c r="LH13" s="94"/>
      <c r="LI13" s="94"/>
      <c r="LJ13" s="94"/>
      <c r="LK13" s="94"/>
      <c r="LL13" s="94"/>
      <c r="LM13" s="94"/>
      <c r="LN13" s="94"/>
      <c r="LO13" s="94"/>
      <c r="LP13" s="94"/>
      <c r="LQ13" s="94"/>
      <c r="LR13" s="94"/>
      <c r="LS13" s="94"/>
      <c r="LT13" s="94"/>
      <c r="LU13" s="94"/>
      <c r="LV13" s="94"/>
      <c r="LW13" s="94"/>
      <c r="LX13" s="94"/>
      <c r="LY13" s="94"/>
      <c r="LZ13" s="94"/>
      <c r="MA13" s="94"/>
      <c r="MB13" s="94"/>
      <c r="MC13" s="94"/>
      <c r="MD13" s="94"/>
      <c r="ME13" s="94"/>
      <c r="MF13" s="94"/>
      <c r="MG13" s="94"/>
      <c r="MH13" s="94"/>
      <c r="MI13" s="94"/>
      <c r="MJ13" s="94"/>
      <c r="MK13" s="94"/>
      <c r="ML13" s="94"/>
      <c r="MM13" s="94"/>
      <c r="MN13" s="94"/>
      <c r="MO13" s="94"/>
      <c r="MP13" s="94"/>
      <c r="MQ13" s="94"/>
      <c r="MR13" s="94"/>
      <c r="MS13" s="94"/>
      <c r="MT13" s="94"/>
      <c r="MU13" s="94"/>
      <c r="MV13" s="94"/>
      <c r="MW13" s="94"/>
      <c r="MX13" s="94"/>
      <c r="MY13" s="94"/>
      <c r="MZ13" s="94"/>
      <c r="NA13" s="94"/>
      <c r="NB13" s="94"/>
      <c r="NC13" s="94"/>
      <c r="ND13" s="94"/>
      <c r="NE13" s="94"/>
      <c r="NF13" s="94"/>
      <c r="NG13" s="94"/>
      <c r="NH13" s="94"/>
      <c r="NI13" s="94"/>
      <c r="NJ13" s="94"/>
      <c r="NK13" s="94"/>
      <c r="NL13" s="94"/>
      <c r="NM13" s="94"/>
      <c r="NN13" s="94"/>
      <c r="NO13" s="94"/>
      <c r="NP13" s="94"/>
      <c r="NQ13" s="94"/>
      <c r="NR13" s="94"/>
      <c r="NS13" s="94"/>
      <c r="NT13" s="94"/>
      <c r="NU13" s="94"/>
      <c r="NV13" s="94"/>
      <c r="NW13" s="94"/>
      <c r="NX13" s="94"/>
      <c r="NY13" s="94"/>
      <c r="NZ13" s="94"/>
      <c r="OA13" s="94"/>
      <c r="OB13" s="94"/>
      <c r="OC13" s="94"/>
      <c r="OD13" s="94"/>
      <c r="OE13" s="94"/>
      <c r="OF13" s="94"/>
      <c r="OG13" s="94"/>
      <c r="OH13" s="94"/>
      <c r="OI13" s="94"/>
      <c r="OJ13" s="94"/>
      <c r="OK13" s="94"/>
      <c r="OL13" s="94"/>
      <c r="OM13" s="94"/>
      <c r="ON13" s="94"/>
      <c r="OO13" s="94"/>
      <c r="OP13" s="94"/>
      <c r="OQ13" s="94"/>
      <c r="OR13" s="94"/>
      <c r="OS13" s="94"/>
      <c r="OT13" s="94"/>
      <c r="OU13" s="94"/>
      <c r="OV13" s="94"/>
      <c r="OW13" s="94"/>
      <c r="OX13" s="94"/>
      <c r="OY13" s="94"/>
      <c r="OZ13" s="94"/>
      <c r="PA13" s="94"/>
      <c r="PB13" s="94"/>
      <c r="PC13" s="94"/>
      <c r="PD13" s="94"/>
      <c r="PE13" s="94"/>
      <c r="PF13" s="94"/>
      <c r="PG13" s="94"/>
      <c r="PH13" s="94"/>
      <c r="PI13" s="94"/>
      <c r="PJ13" s="94"/>
      <c r="PK13" s="94"/>
      <c r="PL13" s="94"/>
      <c r="PM13" s="94"/>
      <c r="PN13" s="94"/>
      <c r="PO13" s="94"/>
      <c r="PP13" s="94"/>
      <c r="PQ13" s="94"/>
      <c r="PR13" s="94"/>
      <c r="PS13" s="94"/>
      <c r="PT13" s="94"/>
      <c r="PU13" s="94"/>
      <c r="PV13" s="94"/>
      <c r="PW13" s="94"/>
      <c r="PX13" s="94"/>
      <c r="PY13" s="94"/>
      <c r="PZ13" s="94"/>
      <c r="QA13" s="94"/>
      <c r="QB13" s="94"/>
      <c r="QC13" s="94"/>
      <c r="QD13" s="94"/>
      <c r="QE13" s="94"/>
      <c r="QF13" s="94"/>
      <c r="QG13" s="94"/>
      <c r="QH13" s="94"/>
      <c r="QI13" s="94"/>
      <c r="QJ13" s="94"/>
      <c r="QK13" s="94"/>
      <c r="QL13" s="94"/>
      <c r="QM13" s="94"/>
      <c r="QN13" s="94"/>
      <c r="QO13" s="94"/>
      <c r="QP13" s="94"/>
      <c r="QQ13" s="94"/>
      <c r="QR13" s="94"/>
      <c r="QS13" s="94"/>
      <c r="QT13" s="94"/>
      <c r="QU13" s="94"/>
      <c r="QV13" s="94"/>
      <c r="QW13" s="94"/>
      <c r="QX13" s="94"/>
      <c r="QY13" s="94"/>
      <c r="QZ13" s="94"/>
      <c r="RA13" s="94"/>
      <c r="RB13" s="94"/>
      <c r="RC13" s="94"/>
      <c r="RD13" s="94"/>
      <c r="RE13" s="94"/>
      <c r="RF13" s="94"/>
      <c r="RG13" s="94"/>
      <c r="RH13" s="94"/>
      <c r="RI13" s="94"/>
      <c r="RJ13" s="94"/>
      <c r="RK13" s="94"/>
      <c r="RL13" s="94"/>
      <c r="RM13" s="94"/>
      <c r="RN13" s="94"/>
      <c r="RO13" s="94"/>
      <c r="RP13" s="94"/>
      <c r="RQ13" s="94"/>
      <c r="RR13" s="94"/>
      <c r="RS13" s="94"/>
      <c r="RT13" s="94"/>
      <c r="RU13" s="94"/>
      <c r="RV13" s="94"/>
      <c r="RW13" s="94"/>
      <c r="RX13" s="94"/>
      <c r="RY13" s="94"/>
      <c r="RZ13" s="94"/>
      <c r="SA13" s="94"/>
      <c r="SB13" s="94"/>
      <c r="SC13" s="94"/>
      <c r="SD13" s="94"/>
      <c r="SE13" s="94"/>
      <c r="SF13" s="94"/>
      <c r="SG13" s="94"/>
      <c r="SH13" s="94"/>
      <c r="SI13" s="94"/>
      <c r="SJ13" s="94"/>
      <c r="SK13" s="94"/>
      <c r="SL13" s="94"/>
      <c r="SM13" s="94"/>
      <c r="SN13" s="94"/>
      <c r="SO13" s="94"/>
      <c r="SP13" s="94"/>
      <c r="SQ13" s="94"/>
      <c r="SR13" s="94"/>
      <c r="SS13" s="94"/>
      <c r="ST13" s="94"/>
      <c r="SU13" s="94"/>
      <c r="SV13" s="94"/>
      <c r="SW13" s="94"/>
      <c r="SX13" s="94"/>
      <c r="SY13" s="94"/>
      <c r="SZ13" s="94"/>
      <c r="TA13" s="94"/>
      <c r="TB13" s="94"/>
      <c r="TC13" s="94"/>
      <c r="TD13" s="94"/>
      <c r="TE13" s="94"/>
      <c r="TF13" s="94"/>
      <c r="TG13" s="94"/>
      <c r="TH13" s="94"/>
      <c r="TI13" s="94"/>
      <c r="TJ13" s="94"/>
      <c r="TK13" s="94"/>
      <c r="TL13" s="94"/>
      <c r="TM13" s="94"/>
      <c r="TN13" s="94"/>
      <c r="TO13" s="94"/>
      <c r="TP13" s="94"/>
      <c r="TQ13" s="94"/>
      <c r="TR13" s="94"/>
      <c r="TS13" s="94"/>
      <c r="TT13" s="94"/>
      <c r="TU13" s="94"/>
      <c r="TV13" s="94"/>
      <c r="TW13" s="94"/>
      <c r="TX13" s="94"/>
      <c r="TY13" s="94"/>
      <c r="TZ13" s="94"/>
      <c r="UA13" s="94"/>
      <c r="UB13" s="94"/>
      <c r="UC13" s="94"/>
      <c r="UD13" s="94"/>
      <c r="UE13" s="94"/>
      <c r="UF13" s="94"/>
      <c r="UG13" s="94"/>
      <c r="UH13" s="94"/>
      <c r="UI13" s="94"/>
      <c r="UJ13" s="94"/>
      <c r="UK13" s="94"/>
      <c r="UL13" s="94"/>
      <c r="UM13" s="94"/>
      <c r="UN13" s="94"/>
      <c r="UO13" s="94"/>
      <c r="UP13" s="94"/>
      <c r="UQ13" s="94"/>
      <c r="UR13" s="94"/>
      <c r="US13" s="94"/>
      <c r="UT13" s="94"/>
      <c r="UU13" s="94"/>
      <c r="UV13" s="94"/>
      <c r="UW13" s="94"/>
      <c r="UX13" s="94"/>
      <c r="UY13" s="94"/>
      <c r="UZ13" s="94"/>
      <c r="VA13" s="94"/>
      <c r="VB13" s="94"/>
      <c r="VC13" s="94"/>
      <c r="VD13" s="94"/>
      <c r="VE13" s="94"/>
      <c r="VF13" s="94"/>
      <c r="VG13" s="94"/>
      <c r="VH13" s="94"/>
      <c r="VI13" s="94"/>
      <c r="VJ13" s="94"/>
      <c r="VK13" s="94"/>
      <c r="VL13" s="94"/>
      <c r="VM13" s="94"/>
      <c r="VN13" s="94"/>
      <c r="VO13" s="94"/>
      <c r="VP13" s="94"/>
      <c r="VQ13" s="94"/>
      <c r="VR13" s="94"/>
      <c r="VS13" s="94"/>
      <c r="VT13" s="94"/>
      <c r="VU13" s="94"/>
      <c r="VV13" s="94"/>
      <c r="VW13" s="94"/>
      <c r="VX13" s="94"/>
      <c r="VY13" s="94"/>
      <c r="VZ13" s="94"/>
      <c r="WA13" s="94"/>
      <c r="WB13" s="94"/>
      <c r="WC13" s="94"/>
      <c r="WD13" s="94"/>
      <c r="WE13" s="94"/>
      <c r="WF13" s="94"/>
      <c r="WG13" s="94"/>
      <c r="WH13" s="94"/>
      <c r="WI13" s="94"/>
      <c r="WJ13" s="94"/>
      <c r="WK13" s="94"/>
      <c r="WL13" s="94"/>
      <c r="WM13" s="94"/>
      <c r="WN13" s="94"/>
      <c r="WO13" s="94"/>
      <c r="WP13" s="94"/>
      <c r="WQ13" s="94"/>
      <c r="WR13" s="94"/>
      <c r="WS13" s="94"/>
      <c r="WT13" s="94"/>
      <c r="WU13" s="94"/>
      <c r="WV13" s="94"/>
      <c r="WW13" s="94"/>
      <c r="WX13" s="94"/>
      <c r="WY13" s="94"/>
      <c r="WZ13" s="94"/>
      <c r="XA13" s="94"/>
      <c r="XB13" s="94"/>
      <c r="XC13" s="94"/>
      <c r="XD13" s="94"/>
      <c r="XE13" s="94"/>
      <c r="XF13" s="94"/>
      <c r="XG13" s="94"/>
      <c r="XH13" s="94"/>
      <c r="XI13" s="94"/>
      <c r="XJ13" s="94"/>
      <c r="XK13" s="94"/>
      <c r="XL13" s="94"/>
      <c r="XM13" s="94"/>
      <c r="XN13" s="94"/>
      <c r="XO13" s="94"/>
      <c r="XP13" s="94"/>
      <c r="XQ13" s="94"/>
      <c r="XR13" s="94"/>
      <c r="XS13" s="94"/>
      <c r="XT13" s="94"/>
      <c r="XU13" s="94"/>
      <c r="XV13" s="94"/>
      <c r="XW13" s="94"/>
      <c r="XX13" s="94"/>
      <c r="XY13" s="94"/>
      <c r="XZ13" s="94"/>
      <c r="YA13" s="94"/>
      <c r="YB13" s="94"/>
      <c r="YC13" s="94"/>
      <c r="YD13" s="94"/>
      <c r="YE13" s="94"/>
      <c r="YF13" s="94"/>
      <c r="YG13" s="94"/>
      <c r="YH13" s="94"/>
      <c r="YI13" s="94"/>
      <c r="YJ13" s="94"/>
      <c r="YK13" s="94"/>
      <c r="YL13" s="94"/>
      <c r="YM13" s="94"/>
      <c r="YN13" s="94"/>
      <c r="YO13" s="94"/>
      <c r="YP13" s="94"/>
      <c r="YQ13" s="94"/>
      <c r="YR13" s="94"/>
      <c r="YS13" s="94"/>
      <c r="YT13" s="94"/>
      <c r="YU13" s="94"/>
      <c r="YV13" s="94"/>
      <c r="YW13" s="94"/>
      <c r="YX13" s="94"/>
      <c r="YY13" s="94"/>
      <c r="YZ13" s="94"/>
      <c r="ZA13" s="94"/>
      <c r="ZB13" s="94"/>
      <c r="ZC13" s="94"/>
      <c r="ZD13" s="94"/>
      <c r="ZE13" s="94"/>
      <c r="ZF13" s="94"/>
      <c r="ZG13" s="94"/>
      <c r="ZH13" s="94"/>
      <c r="ZI13" s="94"/>
      <c r="ZJ13" s="94"/>
      <c r="ZK13" s="94"/>
      <c r="ZL13" s="94"/>
      <c r="ZM13" s="94"/>
      <c r="ZN13" s="94"/>
      <c r="ZO13" s="94"/>
      <c r="ZP13" s="94"/>
      <c r="ZQ13" s="94"/>
      <c r="ZR13" s="94"/>
      <c r="ZS13" s="94"/>
      <c r="ZT13" s="94"/>
      <c r="ZU13" s="94"/>
      <c r="ZV13" s="94"/>
      <c r="ZW13" s="94"/>
      <c r="ZX13" s="94"/>
      <c r="ZY13" s="94"/>
      <c r="ZZ13" s="94"/>
      <c r="AAA13" s="94"/>
      <c r="AAB13" s="94"/>
      <c r="AAC13" s="94"/>
      <c r="AAD13" s="94"/>
      <c r="AAE13" s="94"/>
      <c r="AAF13" s="94"/>
      <c r="AAG13" s="94"/>
      <c r="AAH13" s="94"/>
      <c r="AAI13" s="94"/>
      <c r="AAJ13" s="94"/>
      <c r="AAK13" s="94"/>
      <c r="AAL13" s="94"/>
      <c r="AAM13" s="94"/>
      <c r="AAN13" s="94"/>
      <c r="AAO13" s="94"/>
      <c r="AAP13" s="94"/>
      <c r="AAQ13" s="94"/>
      <c r="AAR13" s="94"/>
      <c r="AAS13" s="94"/>
      <c r="AAT13" s="94"/>
      <c r="AAU13" s="94"/>
      <c r="AAV13" s="94"/>
      <c r="AAW13" s="94"/>
      <c r="AAX13" s="94"/>
      <c r="AAY13" s="94"/>
      <c r="AAZ13" s="94"/>
      <c r="ABA13" s="94"/>
      <c r="ABB13" s="94"/>
      <c r="ABC13" s="94"/>
      <c r="ABD13" s="94"/>
      <c r="ABE13" s="94"/>
      <c r="ABF13" s="94"/>
      <c r="ABG13" s="94"/>
      <c r="ABH13" s="94"/>
      <c r="ABI13" s="94"/>
      <c r="ABJ13" s="94"/>
      <c r="ABK13" s="94"/>
      <c r="ABL13" s="94"/>
      <c r="ABM13" s="94"/>
      <c r="ABN13" s="94"/>
      <c r="ABO13" s="94"/>
      <c r="ABP13" s="94"/>
      <c r="ABQ13" s="94"/>
      <c r="ABR13" s="94"/>
      <c r="ABS13" s="94"/>
      <c r="ABT13" s="94"/>
      <c r="ABU13" s="94"/>
      <c r="ABV13" s="94"/>
      <c r="ABW13" s="94"/>
      <c r="ABX13" s="94"/>
      <c r="ABY13" s="94"/>
      <c r="ABZ13" s="94"/>
      <c r="ACA13" s="94"/>
      <c r="ACB13" s="94"/>
      <c r="ACC13" s="94"/>
      <c r="ACD13" s="94"/>
      <c r="ACE13" s="94"/>
      <c r="ACF13" s="94"/>
      <c r="ACG13" s="94"/>
      <c r="ACH13" s="94"/>
      <c r="ACI13" s="94"/>
      <c r="ACJ13" s="94"/>
      <c r="ACK13" s="94"/>
      <c r="ACL13" s="94"/>
      <c r="ACM13" s="94"/>
      <c r="ACN13" s="94"/>
      <c r="ACO13" s="94"/>
      <c r="ACP13" s="94"/>
      <c r="ACQ13" s="94"/>
      <c r="ACR13" s="94"/>
      <c r="ACS13" s="94"/>
      <c r="ACT13" s="94"/>
      <c r="ACU13" s="94"/>
      <c r="ACV13" s="94"/>
      <c r="ACW13" s="94"/>
      <c r="ACX13" s="94"/>
      <c r="ACY13" s="94"/>
      <c r="ACZ13" s="94"/>
      <c r="ADA13" s="94"/>
      <c r="ADB13" s="94"/>
      <c r="ADC13" s="94"/>
      <c r="ADD13" s="94"/>
      <c r="ADE13" s="94"/>
      <c r="ADF13" s="94"/>
      <c r="ADG13" s="94"/>
      <c r="ADH13" s="94"/>
      <c r="ADI13" s="94"/>
      <c r="ADJ13" s="94"/>
      <c r="ADK13" s="94"/>
      <c r="ADL13" s="94"/>
      <c r="ADM13" s="94"/>
      <c r="ADN13" s="94"/>
      <c r="ADO13" s="94"/>
      <c r="ADP13" s="94"/>
      <c r="ADQ13" s="94"/>
      <c r="ADR13" s="94"/>
      <c r="ADS13" s="94"/>
      <c r="ADT13" s="94"/>
      <c r="ADU13" s="94"/>
      <c r="ADV13" s="94"/>
      <c r="ADW13" s="94"/>
      <c r="ADX13" s="94"/>
      <c r="ADY13" s="94"/>
      <c r="ADZ13" s="94"/>
      <c r="AEA13" s="94"/>
      <c r="AEB13" s="94"/>
      <c r="AEC13" s="94"/>
      <c r="AED13" s="94"/>
      <c r="AEE13" s="94"/>
      <c r="AEF13" s="94"/>
      <c r="AEG13" s="94"/>
      <c r="AEH13" s="94"/>
      <c r="AEI13" s="94"/>
      <c r="AEJ13" s="94"/>
      <c r="AEK13" s="94"/>
      <c r="AEL13" s="94"/>
      <c r="AEM13" s="94"/>
      <c r="AEN13" s="94"/>
      <c r="AEO13" s="94"/>
      <c r="AEP13" s="94"/>
      <c r="AEQ13" s="94"/>
      <c r="AER13" s="94"/>
      <c r="AES13" s="94"/>
      <c r="AET13" s="94"/>
      <c r="AEU13" s="94"/>
      <c r="AEV13" s="94"/>
      <c r="AEW13" s="94"/>
      <c r="AEX13" s="94"/>
      <c r="AEY13" s="94"/>
      <c r="AEZ13" s="94"/>
      <c r="AFA13" s="94"/>
      <c r="AFB13" s="94"/>
      <c r="AFC13" s="94"/>
      <c r="AFD13" s="94"/>
      <c r="AFE13" s="94"/>
      <c r="AFF13" s="94"/>
      <c r="AFG13" s="94"/>
      <c r="AFH13" s="94"/>
      <c r="AFI13" s="94"/>
      <c r="AFJ13" s="94"/>
      <c r="AFK13" s="94"/>
      <c r="AFL13" s="94"/>
      <c r="AFM13" s="94"/>
      <c r="AFN13" s="94"/>
      <c r="AFO13" s="94"/>
      <c r="AFP13" s="94"/>
      <c r="AFQ13" s="94"/>
      <c r="AFR13" s="94"/>
      <c r="AFS13" s="94"/>
      <c r="AFT13" s="94"/>
      <c r="AFU13" s="94"/>
      <c r="AFV13" s="94"/>
      <c r="AFW13" s="94"/>
      <c r="AFX13" s="94"/>
      <c r="AFY13" s="94"/>
      <c r="AFZ13" s="94"/>
      <c r="AGA13" s="94"/>
      <c r="AGB13" s="94"/>
      <c r="AGC13" s="94"/>
      <c r="AGD13" s="94"/>
      <c r="AGE13" s="94"/>
      <c r="AGF13" s="94"/>
      <c r="AGG13" s="94"/>
      <c r="AGH13" s="94"/>
      <c r="AGI13" s="94"/>
      <c r="AGJ13" s="94"/>
      <c r="AGK13" s="94"/>
      <c r="AGL13" s="94"/>
      <c r="AGM13" s="94"/>
      <c r="AGN13" s="94"/>
      <c r="AGO13" s="94"/>
      <c r="AGP13" s="94"/>
      <c r="AGQ13" s="94"/>
      <c r="AGR13" s="94"/>
      <c r="AGS13" s="94"/>
      <c r="AGT13" s="94"/>
      <c r="AGU13" s="94"/>
      <c r="AGV13" s="94"/>
      <c r="AGW13" s="94"/>
      <c r="AGX13" s="94"/>
      <c r="AGY13" s="94"/>
      <c r="AGZ13" s="94"/>
      <c r="AHA13" s="94"/>
      <c r="AHB13" s="94"/>
      <c r="AHC13" s="94"/>
      <c r="AHD13" s="94"/>
      <c r="AHE13" s="94"/>
      <c r="AHF13" s="94"/>
      <c r="AHG13" s="94"/>
      <c r="AHH13" s="94"/>
      <c r="AHI13" s="94"/>
      <c r="AHJ13" s="94"/>
      <c r="AHK13" s="94"/>
      <c r="AHL13" s="94"/>
      <c r="AHM13" s="94"/>
      <c r="AHN13" s="94"/>
      <c r="AHO13" s="94"/>
      <c r="AHP13" s="94"/>
      <c r="AHQ13" s="94"/>
      <c r="AHR13" s="94"/>
      <c r="AHS13" s="94"/>
      <c r="AHT13" s="94"/>
      <c r="AHU13" s="94"/>
      <c r="AHV13" s="94"/>
      <c r="AHW13" s="94"/>
      <c r="AHX13" s="94"/>
      <c r="AHY13" s="94"/>
      <c r="AHZ13" s="94"/>
      <c r="AIA13" s="94"/>
      <c r="AIB13" s="94"/>
      <c r="AIC13" s="94"/>
      <c r="AID13" s="94"/>
      <c r="AIE13" s="94"/>
      <c r="AIF13" s="94"/>
      <c r="AIG13" s="94"/>
      <c r="AIH13" s="94"/>
      <c r="AII13" s="94"/>
      <c r="AIJ13" s="94"/>
      <c r="AIK13" s="94"/>
      <c r="AIL13" s="94"/>
      <c r="AIM13" s="94"/>
      <c r="AIN13" s="94"/>
      <c r="AIO13" s="94"/>
      <c r="AIP13" s="94"/>
      <c r="AIQ13" s="94"/>
      <c r="AIR13" s="94"/>
      <c r="AIS13" s="94"/>
      <c r="AIT13" s="94"/>
      <c r="AIU13" s="94"/>
      <c r="AIV13" s="94"/>
      <c r="AIW13" s="94"/>
      <c r="AIX13" s="94"/>
      <c r="AIY13" s="94"/>
      <c r="AIZ13" s="94"/>
      <c r="AJA13" s="94"/>
      <c r="AJB13" s="94"/>
      <c r="AJC13" s="94"/>
      <c r="AJD13" s="94"/>
      <c r="AJE13" s="94"/>
      <c r="AJF13" s="94"/>
      <c r="AJG13" s="94"/>
      <c r="AJH13" s="94"/>
      <c r="AJI13" s="94"/>
      <c r="AJJ13" s="94"/>
      <c r="AJK13" s="94"/>
      <c r="AJL13" s="94"/>
      <c r="AJM13" s="94"/>
      <c r="AJN13" s="94"/>
      <c r="AJO13" s="94"/>
      <c r="AJP13" s="94"/>
      <c r="AJQ13" s="94"/>
      <c r="AJR13" s="94"/>
      <c r="AJS13" s="94"/>
      <c r="AJT13" s="94"/>
      <c r="AJU13" s="94"/>
      <c r="AJV13" s="94"/>
      <c r="AJW13" s="94"/>
      <c r="AJX13" s="94"/>
      <c r="AJY13" s="94"/>
      <c r="AJZ13" s="94"/>
      <c r="AKA13" s="94"/>
      <c r="AKB13" s="94"/>
      <c r="AKC13" s="94"/>
      <c r="AKD13" s="94"/>
      <c r="AKE13" s="94"/>
      <c r="AKF13" s="94"/>
      <c r="AKG13" s="94"/>
      <c r="AKH13" s="94"/>
      <c r="AKI13" s="94"/>
      <c r="AKJ13" s="94"/>
      <c r="AKK13" s="94"/>
      <c r="AKL13" s="94"/>
      <c r="AKM13" s="94"/>
      <c r="AKN13" s="94"/>
      <c r="AKO13" s="94"/>
      <c r="AKP13" s="94"/>
      <c r="AKQ13" s="94"/>
      <c r="AKR13" s="94"/>
      <c r="AKS13" s="94"/>
      <c r="AKT13" s="94"/>
      <c r="AKU13" s="94"/>
      <c r="AKV13" s="94"/>
      <c r="AKW13" s="94"/>
      <c r="AKX13" s="94"/>
      <c r="AKY13" s="94"/>
      <c r="AKZ13" s="94"/>
      <c r="ALA13" s="94"/>
      <c r="ALB13" s="94"/>
      <c r="ALC13" s="94"/>
      <c r="ALD13" s="94"/>
      <c r="ALE13" s="94"/>
      <c r="ALF13" s="94"/>
      <c r="ALG13" s="94"/>
      <c r="ALH13" s="94"/>
      <c r="ALI13" s="94"/>
      <c r="ALJ13" s="94"/>
      <c r="ALK13" s="94"/>
      <c r="ALL13" s="94"/>
      <c r="ALM13" s="94"/>
      <c r="ALN13" s="94"/>
      <c r="ALO13" s="94"/>
      <c r="ALP13" s="94"/>
      <c r="ALQ13" s="94"/>
      <c r="ALR13" s="94"/>
      <c r="ALS13" s="94"/>
      <c r="ALT13" s="94"/>
      <c r="ALU13" s="94"/>
      <c r="ALV13" s="94"/>
      <c r="ALW13" s="94"/>
      <c r="ALX13" s="94"/>
      <c r="ALY13" s="94"/>
      <c r="ALZ13" s="94"/>
      <c r="AMA13" s="94"/>
      <c r="AMB13" s="94"/>
      <c r="AMC13" s="94"/>
      <c r="AMD13" s="94"/>
      <c r="AME13" s="94"/>
      <c r="AMF13" s="94"/>
      <c r="AMG13" s="94"/>
      <c r="AMH13" s="94"/>
      <c r="AMI13" s="94"/>
      <c r="AMJ13" s="94"/>
      <c r="AMK13" s="94"/>
    </row>
    <row r="14" spans="1:1025" s="95" customFormat="1" ht="91.2" customHeight="1" x14ac:dyDescent="0.25">
      <c r="A14" s="119" t="s">
        <v>82</v>
      </c>
      <c r="B14" s="120" t="s">
        <v>5</v>
      </c>
      <c r="C14" s="121" t="s">
        <v>6</v>
      </c>
      <c r="D14" s="122">
        <v>40</v>
      </c>
      <c r="E14" s="123">
        <v>0.65</v>
      </c>
      <c r="F14" s="123">
        <f>E14*1.05</f>
        <v>0.6825</v>
      </c>
      <c r="G14" s="111">
        <v>5</v>
      </c>
      <c r="H14" s="124">
        <f>D14*E14</f>
        <v>26</v>
      </c>
      <c r="I14" s="124">
        <f>H14*1.05</f>
        <v>27.3</v>
      </c>
      <c r="J14" s="126" t="s">
        <v>70</v>
      </c>
      <c r="K14" s="111" t="s">
        <v>153</v>
      </c>
      <c r="L14" s="127" t="s">
        <v>151</v>
      </c>
      <c r="M14" s="111" t="s">
        <v>154</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c r="IW14" s="94"/>
      <c r="IX14" s="94"/>
      <c r="IY14" s="94"/>
      <c r="IZ14" s="94"/>
      <c r="JA14" s="94"/>
      <c r="JB14" s="94"/>
      <c r="JC14" s="94"/>
      <c r="JD14" s="94"/>
      <c r="JE14" s="94"/>
      <c r="JF14" s="94"/>
      <c r="JG14" s="94"/>
      <c r="JH14" s="94"/>
      <c r="JI14" s="94"/>
      <c r="JJ14" s="94"/>
      <c r="JK14" s="94"/>
      <c r="JL14" s="94"/>
      <c r="JM14" s="94"/>
      <c r="JN14" s="94"/>
      <c r="JO14" s="94"/>
      <c r="JP14" s="94"/>
      <c r="JQ14" s="94"/>
      <c r="JR14" s="94"/>
      <c r="JS14" s="94"/>
      <c r="JT14" s="94"/>
      <c r="JU14" s="94"/>
      <c r="JV14" s="94"/>
      <c r="JW14" s="94"/>
      <c r="JX14" s="94"/>
      <c r="JY14" s="94"/>
      <c r="JZ14" s="94"/>
      <c r="KA14" s="94"/>
      <c r="KB14" s="94"/>
      <c r="KC14" s="94"/>
      <c r="KD14" s="94"/>
      <c r="KE14" s="94"/>
      <c r="KF14" s="94"/>
      <c r="KG14" s="94"/>
      <c r="KH14" s="94"/>
      <c r="KI14" s="94"/>
      <c r="KJ14" s="94"/>
      <c r="KK14" s="94"/>
      <c r="KL14" s="94"/>
      <c r="KM14" s="94"/>
      <c r="KN14" s="94"/>
      <c r="KO14" s="94"/>
      <c r="KP14" s="94"/>
      <c r="KQ14" s="94"/>
      <c r="KR14" s="94"/>
      <c r="KS14" s="94"/>
      <c r="KT14" s="94"/>
      <c r="KU14" s="94"/>
      <c r="KV14" s="94"/>
      <c r="KW14" s="94"/>
      <c r="KX14" s="94"/>
      <c r="KY14" s="94"/>
      <c r="KZ14" s="94"/>
      <c r="LA14" s="94"/>
      <c r="LB14" s="94"/>
      <c r="LC14" s="94"/>
      <c r="LD14" s="94"/>
      <c r="LE14" s="94"/>
      <c r="LF14" s="94"/>
      <c r="LG14" s="94"/>
      <c r="LH14" s="94"/>
      <c r="LI14" s="94"/>
      <c r="LJ14" s="94"/>
      <c r="LK14" s="94"/>
      <c r="LL14" s="94"/>
      <c r="LM14" s="94"/>
      <c r="LN14" s="94"/>
      <c r="LO14" s="94"/>
      <c r="LP14" s="94"/>
      <c r="LQ14" s="94"/>
      <c r="LR14" s="94"/>
      <c r="LS14" s="94"/>
      <c r="LT14" s="94"/>
      <c r="LU14" s="94"/>
      <c r="LV14" s="94"/>
      <c r="LW14" s="94"/>
      <c r="LX14" s="94"/>
      <c r="LY14" s="94"/>
      <c r="LZ14" s="94"/>
      <c r="MA14" s="94"/>
      <c r="MB14" s="94"/>
      <c r="MC14" s="94"/>
      <c r="MD14" s="94"/>
      <c r="ME14" s="94"/>
      <c r="MF14" s="94"/>
      <c r="MG14" s="94"/>
      <c r="MH14" s="94"/>
      <c r="MI14" s="94"/>
      <c r="MJ14" s="94"/>
      <c r="MK14" s="94"/>
      <c r="ML14" s="94"/>
      <c r="MM14" s="94"/>
      <c r="MN14" s="94"/>
      <c r="MO14" s="94"/>
      <c r="MP14" s="94"/>
      <c r="MQ14" s="94"/>
      <c r="MR14" s="94"/>
      <c r="MS14" s="94"/>
      <c r="MT14" s="94"/>
      <c r="MU14" s="94"/>
      <c r="MV14" s="94"/>
      <c r="MW14" s="94"/>
      <c r="MX14" s="94"/>
      <c r="MY14" s="94"/>
      <c r="MZ14" s="94"/>
      <c r="NA14" s="94"/>
      <c r="NB14" s="94"/>
      <c r="NC14" s="94"/>
      <c r="ND14" s="94"/>
      <c r="NE14" s="94"/>
      <c r="NF14" s="94"/>
      <c r="NG14" s="94"/>
      <c r="NH14" s="94"/>
      <c r="NI14" s="94"/>
      <c r="NJ14" s="94"/>
      <c r="NK14" s="94"/>
      <c r="NL14" s="94"/>
      <c r="NM14" s="94"/>
      <c r="NN14" s="94"/>
      <c r="NO14" s="94"/>
      <c r="NP14" s="94"/>
      <c r="NQ14" s="94"/>
      <c r="NR14" s="94"/>
      <c r="NS14" s="94"/>
      <c r="NT14" s="94"/>
      <c r="NU14" s="94"/>
      <c r="NV14" s="94"/>
      <c r="NW14" s="94"/>
      <c r="NX14" s="94"/>
      <c r="NY14" s="94"/>
      <c r="NZ14" s="94"/>
      <c r="OA14" s="94"/>
      <c r="OB14" s="94"/>
      <c r="OC14" s="94"/>
      <c r="OD14" s="94"/>
      <c r="OE14" s="94"/>
      <c r="OF14" s="94"/>
      <c r="OG14" s="94"/>
      <c r="OH14" s="94"/>
      <c r="OI14" s="94"/>
      <c r="OJ14" s="94"/>
      <c r="OK14" s="94"/>
      <c r="OL14" s="94"/>
      <c r="OM14" s="94"/>
      <c r="ON14" s="94"/>
      <c r="OO14" s="94"/>
      <c r="OP14" s="94"/>
      <c r="OQ14" s="94"/>
      <c r="OR14" s="94"/>
      <c r="OS14" s="94"/>
      <c r="OT14" s="94"/>
      <c r="OU14" s="94"/>
      <c r="OV14" s="94"/>
      <c r="OW14" s="94"/>
      <c r="OX14" s="94"/>
      <c r="OY14" s="94"/>
      <c r="OZ14" s="94"/>
      <c r="PA14" s="94"/>
      <c r="PB14" s="94"/>
      <c r="PC14" s="94"/>
      <c r="PD14" s="94"/>
      <c r="PE14" s="94"/>
      <c r="PF14" s="94"/>
      <c r="PG14" s="94"/>
      <c r="PH14" s="94"/>
      <c r="PI14" s="94"/>
      <c r="PJ14" s="94"/>
      <c r="PK14" s="94"/>
      <c r="PL14" s="94"/>
      <c r="PM14" s="94"/>
      <c r="PN14" s="94"/>
      <c r="PO14" s="94"/>
      <c r="PP14" s="94"/>
      <c r="PQ14" s="94"/>
      <c r="PR14" s="94"/>
      <c r="PS14" s="94"/>
      <c r="PT14" s="94"/>
      <c r="PU14" s="94"/>
      <c r="PV14" s="94"/>
      <c r="PW14" s="94"/>
      <c r="PX14" s="94"/>
      <c r="PY14" s="94"/>
      <c r="PZ14" s="94"/>
      <c r="QA14" s="94"/>
      <c r="QB14" s="94"/>
      <c r="QC14" s="94"/>
      <c r="QD14" s="94"/>
      <c r="QE14" s="94"/>
      <c r="QF14" s="94"/>
      <c r="QG14" s="94"/>
      <c r="QH14" s="94"/>
      <c r="QI14" s="94"/>
      <c r="QJ14" s="94"/>
      <c r="QK14" s="94"/>
      <c r="QL14" s="94"/>
      <c r="QM14" s="94"/>
      <c r="QN14" s="94"/>
      <c r="QO14" s="94"/>
      <c r="QP14" s="94"/>
      <c r="QQ14" s="94"/>
      <c r="QR14" s="94"/>
      <c r="QS14" s="94"/>
      <c r="QT14" s="94"/>
      <c r="QU14" s="94"/>
      <c r="QV14" s="94"/>
      <c r="QW14" s="94"/>
      <c r="QX14" s="94"/>
      <c r="QY14" s="94"/>
      <c r="QZ14" s="94"/>
      <c r="RA14" s="94"/>
      <c r="RB14" s="94"/>
      <c r="RC14" s="94"/>
      <c r="RD14" s="94"/>
      <c r="RE14" s="94"/>
      <c r="RF14" s="94"/>
      <c r="RG14" s="94"/>
      <c r="RH14" s="94"/>
      <c r="RI14" s="94"/>
      <c r="RJ14" s="94"/>
      <c r="RK14" s="94"/>
      <c r="RL14" s="94"/>
      <c r="RM14" s="94"/>
      <c r="RN14" s="94"/>
      <c r="RO14" s="94"/>
      <c r="RP14" s="94"/>
      <c r="RQ14" s="94"/>
      <c r="RR14" s="94"/>
      <c r="RS14" s="94"/>
      <c r="RT14" s="94"/>
      <c r="RU14" s="94"/>
      <c r="RV14" s="94"/>
      <c r="RW14" s="94"/>
      <c r="RX14" s="94"/>
      <c r="RY14" s="94"/>
      <c r="RZ14" s="94"/>
      <c r="SA14" s="94"/>
      <c r="SB14" s="94"/>
      <c r="SC14" s="94"/>
      <c r="SD14" s="94"/>
      <c r="SE14" s="94"/>
      <c r="SF14" s="94"/>
      <c r="SG14" s="94"/>
      <c r="SH14" s="94"/>
      <c r="SI14" s="94"/>
      <c r="SJ14" s="94"/>
      <c r="SK14" s="94"/>
      <c r="SL14" s="94"/>
      <c r="SM14" s="94"/>
      <c r="SN14" s="94"/>
      <c r="SO14" s="94"/>
      <c r="SP14" s="94"/>
      <c r="SQ14" s="94"/>
      <c r="SR14" s="94"/>
      <c r="SS14" s="94"/>
      <c r="ST14" s="94"/>
      <c r="SU14" s="94"/>
      <c r="SV14" s="94"/>
      <c r="SW14" s="94"/>
      <c r="SX14" s="94"/>
      <c r="SY14" s="94"/>
      <c r="SZ14" s="94"/>
      <c r="TA14" s="94"/>
      <c r="TB14" s="94"/>
      <c r="TC14" s="94"/>
      <c r="TD14" s="94"/>
      <c r="TE14" s="94"/>
      <c r="TF14" s="94"/>
      <c r="TG14" s="94"/>
      <c r="TH14" s="94"/>
      <c r="TI14" s="94"/>
      <c r="TJ14" s="94"/>
      <c r="TK14" s="94"/>
      <c r="TL14" s="94"/>
      <c r="TM14" s="94"/>
      <c r="TN14" s="94"/>
      <c r="TO14" s="94"/>
      <c r="TP14" s="94"/>
      <c r="TQ14" s="94"/>
      <c r="TR14" s="94"/>
      <c r="TS14" s="94"/>
      <c r="TT14" s="94"/>
      <c r="TU14" s="94"/>
      <c r="TV14" s="94"/>
      <c r="TW14" s="94"/>
      <c r="TX14" s="94"/>
      <c r="TY14" s="94"/>
      <c r="TZ14" s="94"/>
      <c r="UA14" s="94"/>
      <c r="UB14" s="94"/>
      <c r="UC14" s="94"/>
      <c r="UD14" s="94"/>
      <c r="UE14" s="94"/>
      <c r="UF14" s="94"/>
      <c r="UG14" s="94"/>
      <c r="UH14" s="94"/>
      <c r="UI14" s="94"/>
      <c r="UJ14" s="94"/>
      <c r="UK14" s="94"/>
      <c r="UL14" s="94"/>
      <c r="UM14" s="94"/>
      <c r="UN14" s="94"/>
      <c r="UO14" s="94"/>
      <c r="UP14" s="94"/>
      <c r="UQ14" s="94"/>
      <c r="UR14" s="94"/>
      <c r="US14" s="94"/>
      <c r="UT14" s="94"/>
      <c r="UU14" s="94"/>
      <c r="UV14" s="94"/>
      <c r="UW14" s="94"/>
      <c r="UX14" s="94"/>
      <c r="UY14" s="94"/>
      <c r="UZ14" s="94"/>
      <c r="VA14" s="94"/>
      <c r="VB14" s="94"/>
      <c r="VC14" s="94"/>
      <c r="VD14" s="94"/>
      <c r="VE14" s="94"/>
      <c r="VF14" s="94"/>
      <c r="VG14" s="94"/>
      <c r="VH14" s="94"/>
      <c r="VI14" s="94"/>
      <c r="VJ14" s="94"/>
      <c r="VK14" s="94"/>
      <c r="VL14" s="94"/>
      <c r="VM14" s="94"/>
      <c r="VN14" s="94"/>
      <c r="VO14" s="94"/>
      <c r="VP14" s="94"/>
      <c r="VQ14" s="94"/>
      <c r="VR14" s="94"/>
      <c r="VS14" s="94"/>
      <c r="VT14" s="94"/>
      <c r="VU14" s="94"/>
      <c r="VV14" s="94"/>
      <c r="VW14" s="94"/>
      <c r="VX14" s="94"/>
      <c r="VY14" s="94"/>
      <c r="VZ14" s="94"/>
      <c r="WA14" s="94"/>
      <c r="WB14" s="94"/>
      <c r="WC14" s="94"/>
      <c r="WD14" s="94"/>
      <c r="WE14" s="94"/>
      <c r="WF14" s="94"/>
      <c r="WG14" s="94"/>
      <c r="WH14" s="94"/>
      <c r="WI14" s="94"/>
      <c r="WJ14" s="94"/>
      <c r="WK14" s="94"/>
      <c r="WL14" s="94"/>
      <c r="WM14" s="94"/>
      <c r="WN14" s="94"/>
      <c r="WO14" s="94"/>
      <c r="WP14" s="94"/>
      <c r="WQ14" s="94"/>
      <c r="WR14" s="94"/>
      <c r="WS14" s="94"/>
      <c r="WT14" s="94"/>
      <c r="WU14" s="94"/>
      <c r="WV14" s="94"/>
      <c r="WW14" s="94"/>
      <c r="WX14" s="94"/>
      <c r="WY14" s="94"/>
      <c r="WZ14" s="94"/>
      <c r="XA14" s="94"/>
      <c r="XB14" s="94"/>
      <c r="XC14" s="94"/>
      <c r="XD14" s="94"/>
      <c r="XE14" s="94"/>
      <c r="XF14" s="94"/>
      <c r="XG14" s="94"/>
      <c r="XH14" s="94"/>
      <c r="XI14" s="94"/>
      <c r="XJ14" s="94"/>
      <c r="XK14" s="94"/>
      <c r="XL14" s="94"/>
      <c r="XM14" s="94"/>
      <c r="XN14" s="94"/>
      <c r="XO14" s="94"/>
      <c r="XP14" s="94"/>
      <c r="XQ14" s="94"/>
      <c r="XR14" s="94"/>
      <c r="XS14" s="94"/>
      <c r="XT14" s="94"/>
      <c r="XU14" s="94"/>
      <c r="XV14" s="94"/>
      <c r="XW14" s="94"/>
      <c r="XX14" s="94"/>
      <c r="XY14" s="94"/>
      <c r="XZ14" s="94"/>
      <c r="YA14" s="94"/>
      <c r="YB14" s="94"/>
      <c r="YC14" s="94"/>
      <c r="YD14" s="94"/>
      <c r="YE14" s="94"/>
      <c r="YF14" s="94"/>
      <c r="YG14" s="94"/>
      <c r="YH14" s="94"/>
      <c r="YI14" s="94"/>
      <c r="YJ14" s="94"/>
      <c r="YK14" s="94"/>
      <c r="YL14" s="94"/>
      <c r="YM14" s="94"/>
      <c r="YN14" s="94"/>
      <c r="YO14" s="94"/>
      <c r="YP14" s="94"/>
      <c r="YQ14" s="94"/>
      <c r="YR14" s="94"/>
      <c r="YS14" s="94"/>
      <c r="YT14" s="94"/>
      <c r="YU14" s="94"/>
      <c r="YV14" s="94"/>
      <c r="YW14" s="94"/>
      <c r="YX14" s="94"/>
      <c r="YY14" s="94"/>
      <c r="YZ14" s="94"/>
      <c r="ZA14" s="94"/>
      <c r="ZB14" s="94"/>
      <c r="ZC14" s="94"/>
      <c r="ZD14" s="94"/>
      <c r="ZE14" s="94"/>
      <c r="ZF14" s="94"/>
      <c r="ZG14" s="94"/>
      <c r="ZH14" s="94"/>
      <c r="ZI14" s="94"/>
      <c r="ZJ14" s="94"/>
      <c r="ZK14" s="94"/>
      <c r="ZL14" s="94"/>
      <c r="ZM14" s="94"/>
      <c r="ZN14" s="94"/>
      <c r="ZO14" s="94"/>
      <c r="ZP14" s="94"/>
      <c r="ZQ14" s="94"/>
      <c r="ZR14" s="94"/>
      <c r="ZS14" s="94"/>
      <c r="ZT14" s="94"/>
      <c r="ZU14" s="94"/>
      <c r="ZV14" s="94"/>
      <c r="ZW14" s="94"/>
      <c r="ZX14" s="94"/>
      <c r="ZY14" s="94"/>
      <c r="ZZ14" s="94"/>
      <c r="AAA14" s="94"/>
      <c r="AAB14" s="94"/>
      <c r="AAC14" s="94"/>
      <c r="AAD14" s="94"/>
      <c r="AAE14" s="94"/>
      <c r="AAF14" s="94"/>
      <c r="AAG14" s="94"/>
      <c r="AAH14" s="94"/>
      <c r="AAI14" s="94"/>
      <c r="AAJ14" s="94"/>
      <c r="AAK14" s="94"/>
      <c r="AAL14" s="94"/>
      <c r="AAM14" s="94"/>
      <c r="AAN14" s="94"/>
      <c r="AAO14" s="94"/>
      <c r="AAP14" s="94"/>
      <c r="AAQ14" s="94"/>
      <c r="AAR14" s="94"/>
      <c r="AAS14" s="94"/>
      <c r="AAT14" s="94"/>
      <c r="AAU14" s="94"/>
      <c r="AAV14" s="94"/>
      <c r="AAW14" s="94"/>
      <c r="AAX14" s="94"/>
      <c r="AAY14" s="94"/>
      <c r="AAZ14" s="94"/>
      <c r="ABA14" s="94"/>
      <c r="ABB14" s="94"/>
      <c r="ABC14" s="94"/>
      <c r="ABD14" s="94"/>
      <c r="ABE14" s="94"/>
      <c r="ABF14" s="94"/>
      <c r="ABG14" s="94"/>
      <c r="ABH14" s="94"/>
      <c r="ABI14" s="94"/>
      <c r="ABJ14" s="94"/>
      <c r="ABK14" s="94"/>
      <c r="ABL14" s="94"/>
      <c r="ABM14" s="94"/>
      <c r="ABN14" s="94"/>
      <c r="ABO14" s="94"/>
      <c r="ABP14" s="94"/>
      <c r="ABQ14" s="94"/>
      <c r="ABR14" s="94"/>
      <c r="ABS14" s="94"/>
      <c r="ABT14" s="94"/>
      <c r="ABU14" s="94"/>
      <c r="ABV14" s="94"/>
      <c r="ABW14" s="94"/>
      <c r="ABX14" s="94"/>
      <c r="ABY14" s="94"/>
      <c r="ABZ14" s="94"/>
      <c r="ACA14" s="94"/>
      <c r="ACB14" s="94"/>
      <c r="ACC14" s="94"/>
      <c r="ACD14" s="94"/>
      <c r="ACE14" s="94"/>
      <c r="ACF14" s="94"/>
      <c r="ACG14" s="94"/>
      <c r="ACH14" s="94"/>
      <c r="ACI14" s="94"/>
      <c r="ACJ14" s="94"/>
      <c r="ACK14" s="94"/>
      <c r="ACL14" s="94"/>
      <c r="ACM14" s="94"/>
      <c r="ACN14" s="94"/>
      <c r="ACO14" s="94"/>
      <c r="ACP14" s="94"/>
      <c r="ACQ14" s="94"/>
      <c r="ACR14" s="94"/>
      <c r="ACS14" s="94"/>
      <c r="ACT14" s="94"/>
      <c r="ACU14" s="94"/>
      <c r="ACV14" s="94"/>
      <c r="ACW14" s="94"/>
      <c r="ACX14" s="94"/>
      <c r="ACY14" s="94"/>
      <c r="ACZ14" s="94"/>
      <c r="ADA14" s="94"/>
      <c r="ADB14" s="94"/>
      <c r="ADC14" s="94"/>
      <c r="ADD14" s="94"/>
      <c r="ADE14" s="94"/>
      <c r="ADF14" s="94"/>
      <c r="ADG14" s="94"/>
      <c r="ADH14" s="94"/>
      <c r="ADI14" s="94"/>
      <c r="ADJ14" s="94"/>
      <c r="ADK14" s="94"/>
      <c r="ADL14" s="94"/>
      <c r="ADM14" s="94"/>
      <c r="ADN14" s="94"/>
      <c r="ADO14" s="94"/>
      <c r="ADP14" s="94"/>
      <c r="ADQ14" s="94"/>
      <c r="ADR14" s="94"/>
      <c r="ADS14" s="94"/>
      <c r="ADT14" s="94"/>
      <c r="ADU14" s="94"/>
      <c r="ADV14" s="94"/>
      <c r="ADW14" s="94"/>
      <c r="ADX14" s="94"/>
      <c r="ADY14" s="94"/>
      <c r="ADZ14" s="94"/>
      <c r="AEA14" s="94"/>
      <c r="AEB14" s="94"/>
      <c r="AEC14" s="94"/>
      <c r="AED14" s="94"/>
      <c r="AEE14" s="94"/>
      <c r="AEF14" s="94"/>
      <c r="AEG14" s="94"/>
      <c r="AEH14" s="94"/>
      <c r="AEI14" s="94"/>
      <c r="AEJ14" s="94"/>
      <c r="AEK14" s="94"/>
      <c r="AEL14" s="94"/>
      <c r="AEM14" s="94"/>
      <c r="AEN14" s="94"/>
      <c r="AEO14" s="94"/>
      <c r="AEP14" s="94"/>
      <c r="AEQ14" s="94"/>
      <c r="AER14" s="94"/>
      <c r="AES14" s="94"/>
      <c r="AET14" s="94"/>
      <c r="AEU14" s="94"/>
      <c r="AEV14" s="94"/>
      <c r="AEW14" s="94"/>
      <c r="AEX14" s="94"/>
      <c r="AEY14" s="94"/>
      <c r="AEZ14" s="94"/>
      <c r="AFA14" s="94"/>
      <c r="AFB14" s="94"/>
      <c r="AFC14" s="94"/>
      <c r="AFD14" s="94"/>
      <c r="AFE14" s="94"/>
      <c r="AFF14" s="94"/>
      <c r="AFG14" s="94"/>
      <c r="AFH14" s="94"/>
      <c r="AFI14" s="94"/>
      <c r="AFJ14" s="94"/>
      <c r="AFK14" s="94"/>
      <c r="AFL14" s="94"/>
      <c r="AFM14" s="94"/>
      <c r="AFN14" s="94"/>
      <c r="AFO14" s="94"/>
      <c r="AFP14" s="94"/>
      <c r="AFQ14" s="94"/>
      <c r="AFR14" s="94"/>
      <c r="AFS14" s="94"/>
      <c r="AFT14" s="94"/>
      <c r="AFU14" s="94"/>
      <c r="AFV14" s="94"/>
      <c r="AFW14" s="94"/>
      <c r="AFX14" s="94"/>
      <c r="AFY14" s="94"/>
      <c r="AFZ14" s="94"/>
      <c r="AGA14" s="94"/>
      <c r="AGB14" s="94"/>
      <c r="AGC14" s="94"/>
      <c r="AGD14" s="94"/>
      <c r="AGE14" s="94"/>
      <c r="AGF14" s="94"/>
      <c r="AGG14" s="94"/>
      <c r="AGH14" s="94"/>
      <c r="AGI14" s="94"/>
      <c r="AGJ14" s="94"/>
      <c r="AGK14" s="94"/>
      <c r="AGL14" s="94"/>
      <c r="AGM14" s="94"/>
      <c r="AGN14" s="94"/>
      <c r="AGO14" s="94"/>
      <c r="AGP14" s="94"/>
      <c r="AGQ14" s="94"/>
      <c r="AGR14" s="94"/>
      <c r="AGS14" s="94"/>
      <c r="AGT14" s="94"/>
      <c r="AGU14" s="94"/>
      <c r="AGV14" s="94"/>
      <c r="AGW14" s="94"/>
      <c r="AGX14" s="94"/>
      <c r="AGY14" s="94"/>
      <c r="AGZ14" s="94"/>
      <c r="AHA14" s="94"/>
      <c r="AHB14" s="94"/>
      <c r="AHC14" s="94"/>
      <c r="AHD14" s="94"/>
      <c r="AHE14" s="94"/>
      <c r="AHF14" s="94"/>
      <c r="AHG14" s="94"/>
      <c r="AHH14" s="94"/>
      <c r="AHI14" s="94"/>
      <c r="AHJ14" s="94"/>
      <c r="AHK14" s="94"/>
      <c r="AHL14" s="94"/>
      <c r="AHM14" s="94"/>
      <c r="AHN14" s="94"/>
      <c r="AHO14" s="94"/>
      <c r="AHP14" s="94"/>
      <c r="AHQ14" s="94"/>
      <c r="AHR14" s="94"/>
      <c r="AHS14" s="94"/>
      <c r="AHT14" s="94"/>
      <c r="AHU14" s="94"/>
      <c r="AHV14" s="94"/>
      <c r="AHW14" s="94"/>
      <c r="AHX14" s="94"/>
      <c r="AHY14" s="94"/>
      <c r="AHZ14" s="94"/>
      <c r="AIA14" s="94"/>
      <c r="AIB14" s="94"/>
      <c r="AIC14" s="94"/>
      <c r="AID14" s="94"/>
      <c r="AIE14" s="94"/>
      <c r="AIF14" s="94"/>
      <c r="AIG14" s="94"/>
      <c r="AIH14" s="94"/>
      <c r="AII14" s="94"/>
      <c r="AIJ14" s="94"/>
      <c r="AIK14" s="94"/>
      <c r="AIL14" s="94"/>
      <c r="AIM14" s="94"/>
      <c r="AIN14" s="94"/>
      <c r="AIO14" s="94"/>
      <c r="AIP14" s="94"/>
      <c r="AIQ14" s="94"/>
      <c r="AIR14" s="94"/>
      <c r="AIS14" s="94"/>
      <c r="AIT14" s="94"/>
      <c r="AIU14" s="94"/>
      <c r="AIV14" s="94"/>
      <c r="AIW14" s="94"/>
      <c r="AIX14" s="94"/>
      <c r="AIY14" s="94"/>
      <c r="AIZ14" s="94"/>
      <c r="AJA14" s="94"/>
      <c r="AJB14" s="94"/>
      <c r="AJC14" s="94"/>
      <c r="AJD14" s="94"/>
      <c r="AJE14" s="94"/>
      <c r="AJF14" s="94"/>
      <c r="AJG14" s="94"/>
      <c r="AJH14" s="94"/>
      <c r="AJI14" s="94"/>
      <c r="AJJ14" s="94"/>
      <c r="AJK14" s="94"/>
      <c r="AJL14" s="94"/>
      <c r="AJM14" s="94"/>
      <c r="AJN14" s="94"/>
      <c r="AJO14" s="94"/>
      <c r="AJP14" s="94"/>
      <c r="AJQ14" s="94"/>
      <c r="AJR14" s="94"/>
      <c r="AJS14" s="94"/>
      <c r="AJT14" s="94"/>
      <c r="AJU14" s="94"/>
      <c r="AJV14" s="94"/>
      <c r="AJW14" s="94"/>
      <c r="AJX14" s="94"/>
      <c r="AJY14" s="94"/>
      <c r="AJZ14" s="94"/>
      <c r="AKA14" s="94"/>
      <c r="AKB14" s="94"/>
      <c r="AKC14" s="94"/>
      <c r="AKD14" s="94"/>
      <c r="AKE14" s="94"/>
      <c r="AKF14" s="94"/>
      <c r="AKG14" s="94"/>
      <c r="AKH14" s="94"/>
      <c r="AKI14" s="94"/>
      <c r="AKJ14" s="94"/>
      <c r="AKK14" s="94"/>
      <c r="AKL14" s="94"/>
      <c r="AKM14" s="94"/>
      <c r="AKN14" s="94"/>
      <c r="AKO14" s="94"/>
      <c r="AKP14" s="94"/>
      <c r="AKQ14" s="94"/>
      <c r="AKR14" s="94"/>
      <c r="AKS14" s="94"/>
      <c r="AKT14" s="94"/>
      <c r="AKU14" s="94"/>
      <c r="AKV14" s="94"/>
      <c r="AKW14" s="94"/>
      <c r="AKX14" s="94"/>
      <c r="AKY14" s="94"/>
      <c r="AKZ14" s="94"/>
      <c r="ALA14" s="94"/>
      <c r="ALB14" s="94"/>
      <c r="ALC14" s="94"/>
      <c r="ALD14" s="94"/>
      <c r="ALE14" s="94"/>
      <c r="ALF14" s="94"/>
      <c r="ALG14" s="94"/>
      <c r="ALH14" s="94"/>
      <c r="ALI14" s="94"/>
      <c r="ALJ14" s="94"/>
      <c r="ALK14" s="94"/>
      <c r="ALL14" s="94"/>
      <c r="ALM14" s="94"/>
      <c r="ALN14" s="94"/>
      <c r="ALO14" s="94"/>
      <c r="ALP14" s="94"/>
      <c r="ALQ14" s="94"/>
      <c r="ALR14" s="94"/>
      <c r="ALS14" s="94"/>
      <c r="ALT14" s="94"/>
      <c r="ALU14" s="94"/>
      <c r="ALV14" s="94"/>
      <c r="ALW14" s="94"/>
      <c r="ALX14" s="94"/>
      <c r="ALY14" s="94"/>
      <c r="ALZ14" s="94"/>
      <c r="AMA14" s="94"/>
      <c r="AMB14" s="94"/>
      <c r="AMC14" s="94"/>
      <c r="AMD14" s="94"/>
      <c r="AME14" s="94"/>
      <c r="AMF14" s="94"/>
      <c r="AMG14" s="94"/>
      <c r="AMH14" s="94"/>
      <c r="AMI14" s="94"/>
      <c r="AMJ14" s="94"/>
      <c r="AMK14" s="94"/>
    </row>
    <row r="15" spans="1:1025" s="95" customFormat="1" ht="97.95" customHeight="1" x14ac:dyDescent="0.25">
      <c r="A15" s="119" t="s">
        <v>83</v>
      </c>
      <c r="B15" s="120" t="s">
        <v>7</v>
      </c>
      <c r="C15" s="121" t="s">
        <v>6</v>
      </c>
      <c r="D15" s="122">
        <v>100</v>
      </c>
      <c r="E15" s="123">
        <v>0.65</v>
      </c>
      <c r="F15" s="123">
        <f>E15*1.05</f>
        <v>0.6825</v>
      </c>
      <c r="G15" s="111">
        <v>5</v>
      </c>
      <c r="H15" s="124">
        <f>D15*E15</f>
        <v>65</v>
      </c>
      <c r="I15" s="124">
        <f>H15*1.05</f>
        <v>68.25</v>
      </c>
      <c r="J15" s="126" t="s">
        <v>71</v>
      </c>
      <c r="K15" s="111" t="s">
        <v>150</v>
      </c>
      <c r="L15" s="117" t="s">
        <v>155</v>
      </c>
      <c r="M15" s="111" t="s">
        <v>152</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4"/>
      <c r="SL15" s="94"/>
      <c r="SM15" s="94"/>
      <c r="SN15" s="94"/>
      <c r="SO15" s="94"/>
      <c r="SP15" s="94"/>
      <c r="SQ15" s="94"/>
      <c r="SR15" s="94"/>
      <c r="SS15" s="94"/>
      <c r="ST15" s="94"/>
      <c r="SU15" s="94"/>
      <c r="SV15" s="94"/>
      <c r="SW15" s="94"/>
      <c r="SX15" s="94"/>
      <c r="SY15" s="94"/>
      <c r="SZ15" s="94"/>
      <c r="TA15" s="94"/>
      <c r="TB15" s="94"/>
      <c r="TC15" s="94"/>
      <c r="TD15" s="94"/>
      <c r="TE15" s="94"/>
      <c r="TF15" s="94"/>
      <c r="TG15" s="94"/>
      <c r="TH15" s="94"/>
      <c r="TI15" s="94"/>
      <c r="TJ15" s="94"/>
      <c r="TK15" s="94"/>
      <c r="TL15" s="94"/>
      <c r="TM15" s="94"/>
      <c r="TN15" s="94"/>
      <c r="TO15" s="94"/>
      <c r="TP15" s="94"/>
      <c r="TQ15" s="94"/>
      <c r="TR15" s="94"/>
      <c r="TS15" s="94"/>
      <c r="TT15" s="94"/>
      <c r="TU15" s="94"/>
      <c r="TV15" s="94"/>
      <c r="TW15" s="94"/>
      <c r="TX15" s="94"/>
      <c r="TY15" s="94"/>
      <c r="TZ15" s="94"/>
      <c r="UA15" s="94"/>
      <c r="UB15" s="94"/>
      <c r="UC15" s="94"/>
      <c r="UD15" s="94"/>
      <c r="UE15" s="94"/>
      <c r="UF15" s="94"/>
      <c r="UG15" s="94"/>
      <c r="UH15" s="94"/>
      <c r="UI15" s="94"/>
      <c r="UJ15" s="94"/>
      <c r="UK15" s="94"/>
      <c r="UL15" s="94"/>
      <c r="UM15" s="94"/>
      <c r="UN15" s="94"/>
      <c r="UO15" s="94"/>
      <c r="UP15" s="94"/>
      <c r="UQ15" s="94"/>
      <c r="UR15" s="94"/>
      <c r="US15" s="94"/>
      <c r="UT15" s="94"/>
      <c r="UU15" s="94"/>
      <c r="UV15" s="94"/>
      <c r="UW15" s="94"/>
      <c r="UX15" s="94"/>
      <c r="UY15" s="94"/>
      <c r="UZ15" s="94"/>
      <c r="VA15" s="94"/>
      <c r="VB15" s="94"/>
      <c r="VC15" s="94"/>
      <c r="VD15" s="94"/>
      <c r="VE15" s="94"/>
      <c r="VF15" s="94"/>
      <c r="VG15" s="94"/>
      <c r="VH15" s="94"/>
      <c r="VI15" s="94"/>
      <c r="VJ15" s="94"/>
      <c r="VK15" s="94"/>
      <c r="VL15" s="94"/>
      <c r="VM15" s="94"/>
      <c r="VN15" s="94"/>
      <c r="VO15" s="94"/>
      <c r="VP15" s="94"/>
      <c r="VQ15" s="94"/>
      <c r="VR15" s="94"/>
      <c r="VS15" s="94"/>
      <c r="VT15" s="94"/>
      <c r="VU15" s="94"/>
      <c r="VV15" s="94"/>
      <c r="VW15" s="94"/>
      <c r="VX15" s="94"/>
      <c r="VY15" s="94"/>
      <c r="VZ15" s="94"/>
      <c r="WA15" s="94"/>
      <c r="WB15" s="94"/>
      <c r="WC15" s="94"/>
      <c r="WD15" s="94"/>
      <c r="WE15" s="94"/>
      <c r="WF15" s="94"/>
      <c r="WG15" s="94"/>
      <c r="WH15" s="94"/>
      <c r="WI15" s="94"/>
      <c r="WJ15" s="94"/>
      <c r="WK15" s="94"/>
      <c r="WL15" s="94"/>
      <c r="WM15" s="94"/>
      <c r="WN15" s="94"/>
      <c r="WO15" s="94"/>
      <c r="WP15" s="94"/>
      <c r="WQ15" s="94"/>
      <c r="WR15" s="94"/>
      <c r="WS15" s="94"/>
      <c r="WT15" s="94"/>
      <c r="WU15" s="94"/>
      <c r="WV15" s="94"/>
      <c r="WW15" s="94"/>
      <c r="WX15" s="94"/>
      <c r="WY15" s="94"/>
      <c r="WZ15" s="94"/>
      <c r="XA15" s="94"/>
      <c r="XB15" s="94"/>
      <c r="XC15" s="94"/>
      <c r="XD15" s="94"/>
      <c r="XE15" s="94"/>
      <c r="XF15" s="94"/>
      <c r="XG15" s="94"/>
      <c r="XH15" s="94"/>
      <c r="XI15" s="94"/>
      <c r="XJ15" s="94"/>
      <c r="XK15" s="94"/>
      <c r="XL15" s="94"/>
      <c r="XM15" s="94"/>
      <c r="XN15" s="94"/>
      <c r="XO15" s="94"/>
      <c r="XP15" s="94"/>
      <c r="XQ15" s="94"/>
      <c r="XR15" s="94"/>
      <c r="XS15" s="94"/>
      <c r="XT15" s="94"/>
      <c r="XU15" s="94"/>
      <c r="XV15" s="94"/>
      <c r="XW15" s="94"/>
      <c r="XX15" s="94"/>
      <c r="XY15" s="94"/>
      <c r="XZ15" s="94"/>
      <c r="YA15" s="94"/>
      <c r="YB15" s="94"/>
      <c r="YC15" s="94"/>
      <c r="YD15" s="94"/>
      <c r="YE15" s="94"/>
      <c r="YF15" s="94"/>
      <c r="YG15" s="94"/>
      <c r="YH15" s="94"/>
      <c r="YI15" s="94"/>
      <c r="YJ15" s="94"/>
      <c r="YK15" s="94"/>
      <c r="YL15" s="94"/>
      <c r="YM15" s="94"/>
      <c r="YN15" s="94"/>
      <c r="YO15" s="94"/>
      <c r="YP15" s="94"/>
      <c r="YQ15" s="94"/>
      <c r="YR15" s="94"/>
      <c r="YS15" s="94"/>
      <c r="YT15" s="94"/>
      <c r="YU15" s="94"/>
      <c r="YV15" s="94"/>
      <c r="YW15" s="94"/>
      <c r="YX15" s="94"/>
      <c r="YY15" s="94"/>
      <c r="YZ15" s="94"/>
      <c r="ZA15" s="94"/>
      <c r="ZB15" s="94"/>
      <c r="ZC15" s="94"/>
      <c r="ZD15" s="94"/>
      <c r="ZE15" s="94"/>
      <c r="ZF15" s="94"/>
      <c r="ZG15" s="94"/>
      <c r="ZH15" s="94"/>
      <c r="ZI15" s="94"/>
      <c r="ZJ15" s="94"/>
      <c r="ZK15" s="94"/>
      <c r="ZL15" s="94"/>
      <c r="ZM15" s="94"/>
      <c r="ZN15" s="94"/>
      <c r="ZO15" s="94"/>
      <c r="ZP15" s="94"/>
      <c r="ZQ15" s="94"/>
      <c r="ZR15" s="94"/>
      <c r="ZS15" s="94"/>
      <c r="ZT15" s="94"/>
      <c r="ZU15" s="94"/>
      <c r="ZV15" s="94"/>
      <c r="ZW15" s="94"/>
      <c r="ZX15" s="94"/>
      <c r="ZY15" s="94"/>
      <c r="ZZ15" s="94"/>
      <c r="AAA15" s="94"/>
      <c r="AAB15" s="94"/>
      <c r="AAC15" s="94"/>
      <c r="AAD15" s="94"/>
      <c r="AAE15" s="94"/>
      <c r="AAF15" s="94"/>
      <c r="AAG15" s="94"/>
      <c r="AAH15" s="94"/>
      <c r="AAI15" s="94"/>
      <c r="AAJ15" s="94"/>
      <c r="AAK15" s="94"/>
      <c r="AAL15" s="94"/>
      <c r="AAM15" s="94"/>
      <c r="AAN15" s="94"/>
      <c r="AAO15" s="94"/>
      <c r="AAP15" s="94"/>
      <c r="AAQ15" s="94"/>
      <c r="AAR15" s="94"/>
      <c r="AAS15" s="94"/>
      <c r="AAT15" s="94"/>
      <c r="AAU15" s="94"/>
      <c r="AAV15" s="94"/>
      <c r="AAW15" s="94"/>
      <c r="AAX15" s="94"/>
      <c r="AAY15" s="94"/>
      <c r="AAZ15" s="94"/>
      <c r="ABA15" s="94"/>
      <c r="ABB15" s="94"/>
      <c r="ABC15" s="94"/>
      <c r="ABD15" s="94"/>
      <c r="ABE15" s="94"/>
      <c r="ABF15" s="94"/>
      <c r="ABG15" s="94"/>
      <c r="ABH15" s="94"/>
      <c r="ABI15" s="94"/>
      <c r="ABJ15" s="94"/>
      <c r="ABK15" s="94"/>
      <c r="ABL15" s="94"/>
      <c r="ABM15" s="94"/>
      <c r="ABN15" s="94"/>
      <c r="ABO15" s="94"/>
      <c r="ABP15" s="94"/>
      <c r="ABQ15" s="94"/>
      <c r="ABR15" s="94"/>
      <c r="ABS15" s="94"/>
      <c r="ABT15" s="94"/>
      <c r="ABU15" s="94"/>
      <c r="ABV15" s="94"/>
      <c r="ABW15" s="94"/>
      <c r="ABX15" s="94"/>
      <c r="ABY15" s="94"/>
      <c r="ABZ15" s="94"/>
      <c r="ACA15" s="94"/>
      <c r="ACB15" s="94"/>
      <c r="ACC15" s="94"/>
      <c r="ACD15" s="94"/>
      <c r="ACE15" s="94"/>
      <c r="ACF15" s="94"/>
      <c r="ACG15" s="94"/>
      <c r="ACH15" s="94"/>
      <c r="ACI15" s="94"/>
      <c r="ACJ15" s="94"/>
      <c r="ACK15" s="94"/>
      <c r="ACL15" s="94"/>
      <c r="ACM15" s="94"/>
      <c r="ACN15" s="94"/>
      <c r="ACO15" s="94"/>
      <c r="ACP15" s="94"/>
      <c r="ACQ15" s="94"/>
      <c r="ACR15" s="94"/>
      <c r="ACS15" s="94"/>
      <c r="ACT15" s="94"/>
      <c r="ACU15" s="94"/>
      <c r="ACV15" s="94"/>
      <c r="ACW15" s="94"/>
      <c r="ACX15" s="94"/>
      <c r="ACY15" s="94"/>
      <c r="ACZ15" s="94"/>
      <c r="ADA15" s="94"/>
      <c r="ADB15" s="94"/>
      <c r="ADC15" s="94"/>
      <c r="ADD15" s="94"/>
      <c r="ADE15" s="94"/>
      <c r="ADF15" s="94"/>
      <c r="ADG15" s="94"/>
      <c r="ADH15" s="94"/>
      <c r="ADI15" s="94"/>
      <c r="ADJ15" s="94"/>
      <c r="ADK15" s="94"/>
      <c r="ADL15" s="94"/>
      <c r="ADM15" s="94"/>
      <c r="ADN15" s="94"/>
      <c r="ADO15" s="94"/>
      <c r="ADP15" s="94"/>
      <c r="ADQ15" s="94"/>
      <c r="ADR15" s="94"/>
      <c r="ADS15" s="94"/>
      <c r="ADT15" s="94"/>
      <c r="ADU15" s="94"/>
      <c r="ADV15" s="94"/>
      <c r="ADW15" s="94"/>
      <c r="ADX15" s="94"/>
      <c r="ADY15" s="94"/>
      <c r="ADZ15" s="94"/>
      <c r="AEA15" s="94"/>
      <c r="AEB15" s="94"/>
      <c r="AEC15" s="94"/>
      <c r="AED15" s="94"/>
      <c r="AEE15" s="94"/>
      <c r="AEF15" s="94"/>
      <c r="AEG15" s="94"/>
      <c r="AEH15" s="94"/>
      <c r="AEI15" s="94"/>
      <c r="AEJ15" s="94"/>
      <c r="AEK15" s="94"/>
      <c r="AEL15" s="94"/>
      <c r="AEM15" s="94"/>
      <c r="AEN15" s="94"/>
      <c r="AEO15" s="94"/>
      <c r="AEP15" s="94"/>
      <c r="AEQ15" s="94"/>
      <c r="AER15" s="94"/>
      <c r="AES15" s="94"/>
      <c r="AET15" s="94"/>
      <c r="AEU15" s="94"/>
      <c r="AEV15" s="94"/>
      <c r="AEW15" s="94"/>
      <c r="AEX15" s="94"/>
      <c r="AEY15" s="94"/>
      <c r="AEZ15" s="94"/>
      <c r="AFA15" s="94"/>
      <c r="AFB15" s="94"/>
      <c r="AFC15" s="94"/>
      <c r="AFD15" s="94"/>
      <c r="AFE15" s="94"/>
      <c r="AFF15" s="94"/>
      <c r="AFG15" s="94"/>
      <c r="AFH15" s="94"/>
      <c r="AFI15" s="94"/>
      <c r="AFJ15" s="94"/>
      <c r="AFK15" s="94"/>
      <c r="AFL15" s="94"/>
      <c r="AFM15" s="94"/>
      <c r="AFN15" s="94"/>
      <c r="AFO15" s="94"/>
      <c r="AFP15" s="94"/>
      <c r="AFQ15" s="94"/>
      <c r="AFR15" s="94"/>
      <c r="AFS15" s="94"/>
      <c r="AFT15" s="94"/>
      <c r="AFU15" s="94"/>
      <c r="AFV15" s="94"/>
      <c r="AFW15" s="94"/>
      <c r="AFX15" s="94"/>
      <c r="AFY15" s="94"/>
      <c r="AFZ15" s="94"/>
      <c r="AGA15" s="94"/>
      <c r="AGB15" s="94"/>
      <c r="AGC15" s="94"/>
      <c r="AGD15" s="94"/>
      <c r="AGE15" s="94"/>
      <c r="AGF15" s="94"/>
      <c r="AGG15" s="94"/>
      <c r="AGH15" s="94"/>
      <c r="AGI15" s="94"/>
      <c r="AGJ15" s="94"/>
      <c r="AGK15" s="94"/>
      <c r="AGL15" s="94"/>
      <c r="AGM15" s="94"/>
      <c r="AGN15" s="94"/>
      <c r="AGO15" s="94"/>
      <c r="AGP15" s="94"/>
      <c r="AGQ15" s="94"/>
      <c r="AGR15" s="94"/>
      <c r="AGS15" s="94"/>
      <c r="AGT15" s="94"/>
      <c r="AGU15" s="94"/>
      <c r="AGV15" s="94"/>
      <c r="AGW15" s="94"/>
      <c r="AGX15" s="94"/>
      <c r="AGY15" s="94"/>
      <c r="AGZ15" s="94"/>
      <c r="AHA15" s="94"/>
      <c r="AHB15" s="94"/>
      <c r="AHC15" s="94"/>
      <c r="AHD15" s="94"/>
      <c r="AHE15" s="94"/>
      <c r="AHF15" s="94"/>
      <c r="AHG15" s="94"/>
      <c r="AHH15" s="94"/>
      <c r="AHI15" s="94"/>
      <c r="AHJ15" s="94"/>
      <c r="AHK15" s="94"/>
      <c r="AHL15" s="94"/>
      <c r="AHM15" s="94"/>
      <c r="AHN15" s="94"/>
      <c r="AHO15" s="94"/>
      <c r="AHP15" s="94"/>
      <c r="AHQ15" s="94"/>
      <c r="AHR15" s="94"/>
      <c r="AHS15" s="94"/>
      <c r="AHT15" s="94"/>
      <c r="AHU15" s="94"/>
      <c r="AHV15" s="94"/>
      <c r="AHW15" s="94"/>
      <c r="AHX15" s="94"/>
      <c r="AHY15" s="94"/>
      <c r="AHZ15" s="94"/>
      <c r="AIA15" s="94"/>
      <c r="AIB15" s="94"/>
      <c r="AIC15" s="94"/>
      <c r="AID15" s="94"/>
      <c r="AIE15" s="94"/>
      <c r="AIF15" s="94"/>
      <c r="AIG15" s="94"/>
      <c r="AIH15" s="94"/>
      <c r="AII15" s="94"/>
      <c r="AIJ15" s="94"/>
      <c r="AIK15" s="94"/>
      <c r="AIL15" s="94"/>
      <c r="AIM15" s="94"/>
      <c r="AIN15" s="94"/>
      <c r="AIO15" s="94"/>
      <c r="AIP15" s="94"/>
      <c r="AIQ15" s="94"/>
      <c r="AIR15" s="94"/>
      <c r="AIS15" s="94"/>
      <c r="AIT15" s="94"/>
      <c r="AIU15" s="94"/>
      <c r="AIV15" s="94"/>
      <c r="AIW15" s="94"/>
      <c r="AIX15" s="94"/>
      <c r="AIY15" s="94"/>
      <c r="AIZ15" s="94"/>
      <c r="AJA15" s="94"/>
      <c r="AJB15" s="94"/>
      <c r="AJC15" s="94"/>
      <c r="AJD15" s="94"/>
      <c r="AJE15" s="94"/>
      <c r="AJF15" s="94"/>
      <c r="AJG15" s="94"/>
      <c r="AJH15" s="94"/>
      <c r="AJI15" s="94"/>
      <c r="AJJ15" s="94"/>
      <c r="AJK15" s="94"/>
      <c r="AJL15" s="94"/>
      <c r="AJM15" s="94"/>
      <c r="AJN15" s="94"/>
      <c r="AJO15" s="94"/>
      <c r="AJP15" s="94"/>
      <c r="AJQ15" s="94"/>
      <c r="AJR15" s="94"/>
      <c r="AJS15" s="94"/>
      <c r="AJT15" s="94"/>
      <c r="AJU15" s="94"/>
      <c r="AJV15" s="94"/>
      <c r="AJW15" s="94"/>
      <c r="AJX15" s="94"/>
      <c r="AJY15" s="94"/>
      <c r="AJZ15" s="94"/>
      <c r="AKA15" s="94"/>
      <c r="AKB15" s="94"/>
      <c r="AKC15" s="94"/>
      <c r="AKD15" s="94"/>
      <c r="AKE15" s="94"/>
      <c r="AKF15" s="94"/>
      <c r="AKG15" s="94"/>
      <c r="AKH15" s="94"/>
      <c r="AKI15" s="94"/>
      <c r="AKJ15" s="94"/>
      <c r="AKK15" s="94"/>
      <c r="AKL15" s="94"/>
      <c r="AKM15" s="94"/>
      <c r="AKN15" s="94"/>
      <c r="AKO15" s="94"/>
      <c r="AKP15" s="94"/>
      <c r="AKQ15" s="94"/>
      <c r="AKR15" s="94"/>
      <c r="AKS15" s="94"/>
      <c r="AKT15" s="94"/>
      <c r="AKU15" s="94"/>
      <c r="AKV15" s="94"/>
      <c r="AKW15" s="94"/>
      <c r="AKX15" s="94"/>
      <c r="AKY15" s="94"/>
      <c r="AKZ15" s="94"/>
      <c r="ALA15" s="94"/>
      <c r="ALB15" s="94"/>
      <c r="ALC15" s="94"/>
      <c r="ALD15" s="94"/>
      <c r="ALE15" s="94"/>
      <c r="ALF15" s="94"/>
      <c r="ALG15" s="94"/>
      <c r="ALH15" s="94"/>
      <c r="ALI15" s="94"/>
      <c r="ALJ15" s="94"/>
      <c r="ALK15" s="94"/>
      <c r="ALL15" s="94"/>
      <c r="ALM15" s="94"/>
      <c r="ALN15" s="94"/>
      <c r="ALO15" s="94"/>
      <c r="ALP15" s="94"/>
      <c r="ALQ15" s="94"/>
      <c r="ALR15" s="94"/>
      <c r="ALS15" s="94"/>
      <c r="ALT15" s="94"/>
      <c r="ALU15" s="94"/>
      <c r="ALV15" s="94"/>
      <c r="ALW15" s="94"/>
      <c r="ALX15" s="94"/>
      <c r="ALY15" s="94"/>
      <c r="ALZ15" s="94"/>
      <c r="AMA15" s="94"/>
      <c r="AMB15" s="94"/>
      <c r="AMC15" s="94"/>
      <c r="AMD15" s="94"/>
      <c r="AME15" s="94"/>
      <c r="AMF15" s="94"/>
      <c r="AMG15" s="94"/>
      <c r="AMH15" s="94"/>
      <c r="AMI15" s="94"/>
      <c r="AMJ15" s="94"/>
      <c r="AMK15" s="94"/>
    </row>
    <row r="16" spans="1:1025" s="95" customFormat="1" ht="32.4" customHeight="1" x14ac:dyDescent="0.25">
      <c r="A16" s="128"/>
      <c r="B16" s="129" t="s">
        <v>84</v>
      </c>
      <c r="C16" s="130"/>
      <c r="D16" s="131"/>
      <c r="E16" s="132"/>
      <c r="F16" s="132"/>
      <c r="G16" s="133"/>
      <c r="H16" s="134">
        <f>SUM(H13:H15)</f>
        <v>122.75</v>
      </c>
      <c r="I16" s="134">
        <f>SUM(I13:I15)</f>
        <v>128.88999999999999</v>
      </c>
      <c r="J16" s="135"/>
      <c r="K16" s="136"/>
      <c r="L16" s="137"/>
      <c r="M16" s="138"/>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c r="IW16" s="94"/>
      <c r="IX16" s="94"/>
      <c r="IY16" s="94"/>
      <c r="IZ16" s="94"/>
      <c r="JA16" s="94"/>
      <c r="JB16" s="94"/>
      <c r="JC16" s="94"/>
      <c r="JD16" s="94"/>
      <c r="JE16" s="94"/>
      <c r="JF16" s="94"/>
      <c r="JG16" s="94"/>
      <c r="JH16" s="94"/>
      <c r="JI16" s="94"/>
      <c r="JJ16" s="94"/>
      <c r="JK16" s="94"/>
      <c r="JL16" s="94"/>
      <c r="JM16" s="94"/>
      <c r="JN16" s="94"/>
      <c r="JO16" s="94"/>
      <c r="JP16" s="94"/>
      <c r="JQ16" s="94"/>
      <c r="JR16" s="94"/>
      <c r="JS16" s="94"/>
      <c r="JT16" s="94"/>
      <c r="JU16" s="94"/>
      <c r="JV16" s="94"/>
      <c r="JW16" s="94"/>
      <c r="JX16" s="94"/>
      <c r="JY16" s="94"/>
      <c r="JZ16" s="94"/>
      <c r="KA16" s="94"/>
      <c r="KB16" s="94"/>
      <c r="KC16" s="94"/>
      <c r="KD16" s="94"/>
      <c r="KE16" s="94"/>
      <c r="KF16" s="94"/>
      <c r="KG16" s="94"/>
      <c r="KH16" s="94"/>
      <c r="KI16" s="94"/>
      <c r="KJ16" s="94"/>
      <c r="KK16" s="94"/>
      <c r="KL16" s="94"/>
      <c r="KM16" s="94"/>
      <c r="KN16" s="94"/>
      <c r="KO16" s="94"/>
      <c r="KP16" s="94"/>
      <c r="KQ16" s="94"/>
      <c r="KR16" s="94"/>
      <c r="KS16" s="94"/>
      <c r="KT16" s="94"/>
      <c r="KU16" s="94"/>
      <c r="KV16" s="94"/>
      <c r="KW16" s="94"/>
      <c r="KX16" s="94"/>
      <c r="KY16" s="94"/>
      <c r="KZ16" s="94"/>
      <c r="LA16" s="94"/>
      <c r="LB16" s="94"/>
      <c r="LC16" s="94"/>
      <c r="LD16" s="94"/>
      <c r="LE16" s="94"/>
      <c r="LF16" s="94"/>
      <c r="LG16" s="94"/>
      <c r="LH16" s="94"/>
      <c r="LI16" s="94"/>
      <c r="LJ16" s="94"/>
      <c r="LK16" s="94"/>
      <c r="LL16" s="94"/>
      <c r="LM16" s="94"/>
      <c r="LN16" s="94"/>
      <c r="LO16" s="94"/>
      <c r="LP16" s="94"/>
      <c r="LQ16" s="94"/>
      <c r="LR16" s="94"/>
      <c r="LS16" s="94"/>
      <c r="LT16" s="94"/>
      <c r="LU16" s="94"/>
      <c r="LV16" s="94"/>
      <c r="LW16" s="94"/>
      <c r="LX16" s="94"/>
      <c r="LY16" s="94"/>
      <c r="LZ16" s="94"/>
      <c r="MA16" s="94"/>
      <c r="MB16" s="94"/>
      <c r="MC16" s="94"/>
      <c r="MD16" s="94"/>
      <c r="ME16" s="94"/>
      <c r="MF16" s="94"/>
      <c r="MG16" s="94"/>
      <c r="MH16" s="94"/>
      <c r="MI16" s="94"/>
      <c r="MJ16" s="94"/>
      <c r="MK16" s="94"/>
      <c r="ML16" s="94"/>
      <c r="MM16" s="94"/>
      <c r="MN16" s="94"/>
      <c r="MO16" s="94"/>
      <c r="MP16" s="94"/>
      <c r="MQ16" s="94"/>
      <c r="MR16" s="94"/>
      <c r="MS16" s="94"/>
      <c r="MT16" s="94"/>
      <c r="MU16" s="94"/>
      <c r="MV16" s="94"/>
      <c r="MW16" s="94"/>
      <c r="MX16" s="94"/>
      <c r="MY16" s="94"/>
      <c r="MZ16" s="94"/>
      <c r="NA16" s="94"/>
      <c r="NB16" s="94"/>
      <c r="NC16" s="94"/>
      <c r="ND16" s="94"/>
      <c r="NE16" s="94"/>
      <c r="NF16" s="94"/>
      <c r="NG16" s="94"/>
      <c r="NH16" s="94"/>
      <c r="NI16" s="94"/>
      <c r="NJ16" s="94"/>
      <c r="NK16" s="94"/>
      <c r="NL16" s="94"/>
      <c r="NM16" s="94"/>
      <c r="NN16" s="94"/>
      <c r="NO16" s="94"/>
      <c r="NP16" s="94"/>
      <c r="NQ16" s="94"/>
      <c r="NR16" s="94"/>
      <c r="NS16" s="94"/>
      <c r="NT16" s="94"/>
      <c r="NU16" s="94"/>
      <c r="NV16" s="94"/>
      <c r="NW16" s="94"/>
      <c r="NX16" s="94"/>
      <c r="NY16" s="94"/>
      <c r="NZ16" s="94"/>
      <c r="OA16" s="94"/>
      <c r="OB16" s="94"/>
      <c r="OC16" s="94"/>
      <c r="OD16" s="94"/>
      <c r="OE16" s="94"/>
      <c r="OF16" s="94"/>
      <c r="OG16" s="94"/>
      <c r="OH16" s="94"/>
      <c r="OI16" s="94"/>
      <c r="OJ16" s="94"/>
      <c r="OK16" s="94"/>
      <c r="OL16" s="94"/>
      <c r="OM16" s="94"/>
      <c r="ON16" s="94"/>
      <c r="OO16" s="94"/>
      <c r="OP16" s="94"/>
      <c r="OQ16" s="94"/>
      <c r="OR16" s="94"/>
      <c r="OS16" s="94"/>
      <c r="OT16" s="94"/>
      <c r="OU16" s="94"/>
      <c r="OV16" s="94"/>
      <c r="OW16" s="94"/>
      <c r="OX16" s="94"/>
      <c r="OY16" s="94"/>
      <c r="OZ16" s="94"/>
      <c r="PA16" s="94"/>
      <c r="PB16" s="94"/>
      <c r="PC16" s="94"/>
      <c r="PD16" s="94"/>
      <c r="PE16" s="94"/>
      <c r="PF16" s="94"/>
      <c r="PG16" s="94"/>
      <c r="PH16" s="94"/>
      <c r="PI16" s="94"/>
      <c r="PJ16" s="94"/>
      <c r="PK16" s="94"/>
      <c r="PL16" s="94"/>
      <c r="PM16" s="94"/>
      <c r="PN16" s="94"/>
      <c r="PO16" s="94"/>
      <c r="PP16" s="94"/>
      <c r="PQ16" s="94"/>
      <c r="PR16" s="94"/>
      <c r="PS16" s="94"/>
      <c r="PT16" s="94"/>
      <c r="PU16" s="94"/>
      <c r="PV16" s="94"/>
      <c r="PW16" s="94"/>
      <c r="PX16" s="94"/>
      <c r="PY16" s="94"/>
      <c r="PZ16" s="94"/>
      <c r="QA16" s="94"/>
      <c r="QB16" s="94"/>
      <c r="QC16" s="94"/>
      <c r="QD16" s="94"/>
      <c r="QE16" s="94"/>
      <c r="QF16" s="94"/>
      <c r="QG16" s="94"/>
      <c r="QH16" s="94"/>
      <c r="QI16" s="94"/>
      <c r="QJ16" s="94"/>
      <c r="QK16" s="94"/>
      <c r="QL16" s="94"/>
      <c r="QM16" s="94"/>
      <c r="QN16" s="94"/>
      <c r="QO16" s="94"/>
      <c r="QP16" s="94"/>
      <c r="QQ16" s="94"/>
      <c r="QR16" s="94"/>
      <c r="QS16" s="94"/>
      <c r="QT16" s="94"/>
      <c r="QU16" s="94"/>
      <c r="QV16" s="94"/>
      <c r="QW16" s="94"/>
      <c r="QX16" s="94"/>
      <c r="QY16" s="94"/>
      <c r="QZ16" s="94"/>
      <c r="RA16" s="94"/>
      <c r="RB16" s="94"/>
      <c r="RC16" s="94"/>
      <c r="RD16" s="94"/>
      <c r="RE16" s="94"/>
      <c r="RF16" s="94"/>
      <c r="RG16" s="94"/>
      <c r="RH16" s="94"/>
      <c r="RI16" s="94"/>
      <c r="RJ16" s="94"/>
      <c r="RK16" s="94"/>
      <c r="RL16" s="94"/>
      <c r="RM16" s="94"/>
      <c r="RN16" s="94"/>
      <c r="RO16" s="94"/>
      <c r="RP16" s="94"/>
      <c r="RQ16" s="94"/>
      <c r="RR16" s="94"/>
      <c r="RS16" s="94"/>
      <c r="RT16" s="94"/>
      <c r="RU16" s="94"/>
      <c r="RV16" s="94"/>
      <c r="RW16" s="94"/>
      <c r="RX16" s="94"/>
      <c r="RY16" s="94"/>
      <c r="RZ16" s="94"/>
      <c r="SA16" s="94"/>
      <c r="SB16" s="94"/>
      <c r="SC16" s="94"/>
      <c r="SD16" s="94"/>
      <c r="SE16" s="94"/>
      <c r="SF16" s="94"/>
      <c r="SG16" s="94"/>
      <c r="SH16" s="94"/>
      <c r="SI16" s="94"/>
      <c r="SJ16" s="94"/>
      <c r="SK16" s="94"/>
      <c r="SL16" s="94"/>
      <c r="SM16" s="94"/>
      <c r="SN16" s="94"/>
      <c r="SO16" s="94"/>
      <c r="SP16" s="94"/>
      <c r="SQ16" s="94"/>
      <c r="SR16" s="94"/>
      <c r="SS16" s="94"/>
      <c r="ST16" s="94"/>
      <c r="SU16" s="94"/>
      <c r="SV16" s="94"/>
      <c r="SW16" s="94"/>
      <c r="SX16" s="94"/>
      <c r="SY16" s="94"/>
      <c r="SZ16" s="94"/>
      <c r="TA16" s="94"/>
      <c r="TB16" s="94"/>
      <c r="TC16" s="94"/>
      <c r="TD16" s="94"/>
      <c r="TE16" s="94"/>
      <c r="TF16" s="94"/>
      <c r="TG16" s="94"/>
      <c r="TH16" s="94"/>
      <c r="TI16" s="94"/>
      <c r="TJ16" s="94"/>
      <c r="TK16" s="94"/>
      <c r="TL16" s="94"/>
      <c r="TM16" s="94"/>
      <c r="TN16" s="94"/>
      <c r="TO16" s="94"/>
      <c r="TP16" s="94"/>
      <c r="TQ16" s="94"/>
      <c r="TR16" s="94"/>
      <c r="TS16" s="94"/>
      <c r="TT16" s="94"/>
      <c r="TU16" s="94"/>
      <c r="TV16" s="94"/>
      <c r="TW16" s="94"/>
      <c r="TX16" s="94"/>
      <c r="TY16" s="94"/>
      <c r="TZ16" s="94"/>
      <c r="UA16" s="94"/>
      <c r="UB16" s="94"/>
      <c r="UC16" s="94"/>
      <c r="UD16" s="94"/>
      <c r="UE16" s="94"/>
      <c r="UF16" s="94"/>
      <c r="UG16" s="94"/>
      <c r="UH16" s="94"/>
      <c r="UI16" s="94"/>
      <c r="UJ16" s="94"/>
      <c r="UK16" s="94"/>
      <c r="UL16" s="94"/>
      <c r="UM16" s="94"/>
      <c r="UN16" s="94"/>
      <c r="UO16" s="94"/>
      <c r="UP16" s="94"/>
      <c r="UQ16" s="94"/>
      <c r="UR16" s="94"/>
      <c r="US16" s="94"/>
      <c r="UT16" s="94"/>
      <c r="UU16" s="94"/>
      <c r="UV16" s="94"/>
      <c r="UW16" s="94"/>
      <c r="UX16" s="94"/>
      <c r="UY16" s="94"/>
      <c r="UZ16" s="94"/>
      <c r="VA16" s="94"/>
      <c r="VB16" s="94"/>
      <c r="VC16" s="94"/>
      <c r="VD16" s="94"/>
      <c r="VE16" s="94"/>
      <c r="VF16" s="94"/>
      <c r="VG16" s="94"/>
      <c r="VH16" s="94"/>
      <c r="VI16" s="94"/>
      <c r="VJ16" s="94"/>
      <c r="VK16" s="94"/>
      <c r="VL16" s="94"/>
      <c r="VM16" s="94"/>
      <c r="VN16" s="94"/>
      <c r="VO16" s="94"/>
      <c r="VP16" s="94"/>
      <c r="VQ16" s="94"/>
      <c r="VR16" s="94"/>
      <c r="VS16" s="94"/>
      <c r="VT16" s="94"/>
      <c r="VU16" s="94"/>
      <c r="VV16" s="94"/>
      <c r="VW16" s="94"/>
      <c r="VX16" s="94"/>
      <c r="VY16" s="94"/>
      <c r="VZ16" s="94"/>
      <c r="WA16" s="94"/>
      <c r="WB16" s="94"/>
      <c r="WC16" s="94"/>
      <c r="WD16" s="94"/>
      <c r="WE16" s="94"/>
      <c r="WF16" s="94"/>
      <c r="WG16" s="94"/>
      <c r="WH16" s="94"/>
      <c r="WI16" s="94"/>
      <c r="WJ16" s="94"/>
      <c r="WK16" s="94"/>
      <c r="WL16" s="94"/>
      <c r="WM16" s="94"/>
      <c r="WN16" s="94"/>
      <c r="WO16" s="94"/>
      <c r="WP16" s="94"/>
      <c r="WQ16" s="94"/>
      <c r="WR16" s="94"/>
      <c r="WS16" s="94"/>
      <c r="WT16" s="94"/>
      <c r="WU16" s="94"/>
      <c r="WV16" s="94"/>
      <c r="WW16" s="94"/>
      <c r="WX16" s="94"/>
      <c r="WY16" s="94"/>
      <c r="WZ16" s="94"/>
      <c r="XA16" s="94"/>
      <c r="XB16" s="94"/>
      <c r="XC16" s="94"/>
      <c r="XD16" s="94"/>
      <c r="XE16" s="94"/>
      <c r="XF16" s="94"/>
      <c r="XG16" s="94"/>
      <c r="XH16" s="94"/>
      <c r="XI16" s="94"/>
      <c r="XJ16" s="94"/>
      <c r="XK16" s="94"/>
      <c r="XL16" s="94"/>
      <c r="XM16" s="94"/>
      <c r="XN16" s="94"/>
      <c r="XO16" s="94"/>
      <c r="XP16" s="94"/>
      <c r="XQ16" s="94"/>
      <c r="XR16" s="94"/>
      <c r="XS16" s="94"/>
      <c r="XT16" s="94"/>
      <c r="XU16" s="94"/>
      <c r="XV16" s="94"/>
      <c r="XW16" s="94"/>
      <c r="XX16" s="94"/>
      <c r="XY16" s="94"/>
      <c r="XZ16" s="94"/>
      <c r="YA16" s="94"/>
      <c r="YB16" s="94"/>
      <c r="YC16" s="94"/>
      <c r="YD16" s="94"/>
      <c r="YE16" s="94"/>
      <c r="YF16" s="94"/>
      <c r="YG16" s="94"/>
      <c r="YH16" s="94"/>
      <c r="YI16" s="94"/>
      <c r="YJ16" s="94"/>
      <c r="YK16" s="94"/>
      <c r="YL16" s="94"/>
      <c r="YM16" s="94"/>
      <c r="YN16" s="94"/>
      <c r="YO16" s="94"/>
      <c r="YP16" s="94"/>
      <c r="YQ16" s="94"/>
      <c r="YR16" s="94"/>
      <c r="YS16" s="94"/>
      <c r="YT16" s="94"/>
      <c r="YU16" s="94"/>
      <c r="YV16" s="94"/>
      <c r="YW16" s="94"/>
      <c r="YX16" s="94"/>
      <c r="YY16" s="94"/>
      <c r="YZ16" s="94"/>
      <c r="ZA16" s="94"/>
      <c r="ZB16" s="94"/>
      <c r="ZC16" s="94"/>
      <c r="ZD16" s="94"/>
      <c r="ZE16" s="94"/>
      <c r="ZF16" s="94"/>
      <c r="ZG16" s="94"/>
      <c r="ZH16" s="94"/>
      <c r="ZI16" s="94"/>
      <c r="ZJ16" s="94"/>
      <c r="ZK16" s="94"/>
      <c r="ZL16" s="94"/>
      <c r="ZM16" s="94"/>
      <c r="ZN16" s="94"/>
      <c r="ZO16" s="94"/>
      <c r="ZP16" s="94"/>
      <c r="ZQ16" s="94"/>
      <c r="ZR16" s="94"/>
      <c r="ZS16" s="94"/>
      <c r="ZT16" s="94"/>
      <c r="ZU16" s="94"/>
      <c r="ZV16" s="94"/>
      <c r="ZW16" s="94"/>
      <c r="ZX16" s="94"/>
      <c r="ZY16" s="94"/>
      <c r="ZZ16" s="94"/>
      <c r="AAA16" s="94"/>
      <c r="AAB16" s="94"/>
      <c r="AAC16" s="94"/>
      <c r="AAD16" s="94"/>
      <c r="AAE16" s="94"/>
      <c r="AAF16" s="94"/>
      <c r="AAG16" s="94"/>
      <c r="AAH16" s="94"/>
      <c r="AAI16" s="94"/>
      <c r="AAJ16" s="94"/>
      <c r="AAK16" s="94"/>
      <c r="AAL16" s="94"/>
      <c r="AAM16" s="94"/>
      <c r="AAN16" s="94"/>
      <c r="AAO16" s="94"/>
      <c r="AAP16" s="94"/>
      <c r="AAQ16" s="94"/>
      <c r="AAR16" s="94"/>
      <c r="AAS16" s="94"/>
      <c r="AAT16" s="94"/>
      <c r="AAU16" s="94"/>
      <c r="AAV16" s="94"/>
      <c r="AAW16" s="94"/>
      <c r="AAX16" s="94"/>
      <c r="AAY16" s="94"/>
      <c r="AAZ16" s="94"/>
      <c r="ABA16" s="94"/>
      <c r="ABB16" s="94"/>
      <c r="ABC16" s="94"/>
      <c r="ABD16" s="94"/>
      <c r="ABE16" s="94"/>
      <c r="ABF16" s="94"/>
      <c r="ABG16" s="94"/>
      <c r="ABH16" s="94"/>
      <c r="ABI16" s="94"/>
      <c r="ABJ16" s="94"/>
      <c r="ABK16" s="94"/>
      <c r="ABL16" s="94"/>
      <c r="ABM16" s="94"/>
      <c r="ABN16" s="94"/>
      <c r="ABO16" s="94"/>
      <c r="ABP16" s="94"/>
      <c r="ABQ16" s="94"/>
      <c r="ABR16" s="94"/>
      <c r="ABS16" s="94"/>
      <c r="ABT16" s="94"/>
      <c r="ABU16" s="94"/>
      <c r="ABV16" s="94"/>
      <c r="ABW16" s="94"/>
      <c r="ABX16" s="94"/>
      <c r="ABY16" s="94"/>
      <c r="ABZ16" s="94"/>
      <c r="ACA16" s="94"/>
      <c r="ACB16" s="94"/>
      <c r="ACC16" s="94"/>
      <c r="ACD16" s="94"/>
      <c r="ACE16" s="94"/>
      <c r="ACF16" s="94"/>
      <c r="ACG16" s="94"/>
      <c r="ACH16" s="94"/>
      <c r="ACI16" s="94"/>
      <c r="ACJ16" s="94"/>
      <c r="ACK16" s="94"/>
      <c r="ACL16" s="94"/>
      <c r="ACM16" s="94"/>
      <c r="ACN16" s="94"/>
      <c r="ACO16" s="94"/>
      <c r="ACP16" s="94"/>
      <c r="ACQ16" s="94"/>
      <c r="ACR16" s="94"/>
      <c r="ACS16" s="94"/>
      <c r="ACT16" s="94"/>
      <c r="ACU16" s="94"/>
      <c r="ACV16" s="94"/>
      <c r="ACW16" s="94"/>
      <c r="ACX16" s="94"/>
      <c r="ACY16" s="94"/>
      <c r="ACZ16" s="94"/>
      <c r="ADA16" s="94"/>
      <c r="ADB16" s="94"/>
      <c r="ADC16" s="94"/>
      <c r="ADD16" s="94"/>
      <c r="ADE16" s="94"/>
      <c r="ADF16" s="94"/>
      <c r="ADG16" s="94"/>
      <c r="ADH16" s="94"/>
      <c r="ADI16" s="94"/>
      <c r="ADJ16" s="94"/>
      <c r="ADK16" s="94"/>
      <c r="ADL16" s="94"/>
      <c r="ADM16" s="94"/>
      <c r="ADN16" s="94"/>
      <c r="ADO16" s="94"/>
      <c r="ADP16" s="94"/>
      <c r="ADQ16" s="94"/>
      <c r="ADR16" s="94"/>
      <c r="ADS16" s="94"/>
      <c r="ADT16" s="94"/>
      <c r="ADU16" s="94"/>
      <c r="ADV16" s="94"/>
      <c r="ADW16" s="94"/>
      <c r="ADX16" s="94"/>
      <c r="ADY16" s="94"/>
      <c r="ADZ16" s="94"/>
      <c r="AEA16" s="94"/>
      <c r="AEB16" s="94"/>
      <c r="AEC16" s="94"/>
      <c r="AED16" s="94"/>
      <c r="AEE16" s="94"/>
      <c r="AEF16" s="94"/>
      <c r="AEG16" s="94"/>
      <c r="AEH16" s="94"/>
      <c r="AEI16" s="94"/>
      <c r="AEJ16" s="94"/>
      <c r="AEK16" s="94"/>
      <c r="AEL16" s="94"/>
      <c r="AEM16" s="94"/>
      <c r="AEN16" s="94"/>
      <c r="AEO16" s="94"/>
      <c r="AEP16" s="94"/>
      <c r="AEQ16" s="94"/>
      <c r="AER16" s="94"/>
      <c r="AES16" s="94"/>
      <c r="AET16" s="94"/>
      <c r="AEU16" s="94"/>
      <c r="AEV16" s="94"/>
      <c r="AEW16" s="94"/>
      <c r="AEX16" s="94"/>
      <c r="AEY16" s="94"/>
      <c r="AEZ16" s="94"/>
      <c r="AFA16" s="94"/>
      <c r="AFB16" s="94"/>
      <c r="AFC16" s="94"/>
      <c r="AFD16" s="94"/>
      <c r="AFE16" s="94"/>
      <c r="AFF16" s="94"/>
      <c r="AFG16" s="94"/>
      <c r="AFH16" s="94"/>
      <c r="AFI16" s="94"/>
      <c r="AFJ16" s="94"/>
      <c r="AFK16" s="94"/>
      <c r="AFL16" s="94"/>
      <c r="AFM16" s="94"/>
      <c r="AFN16" s="94"/>
      <c r="AFO16" s="94"/>
      <c r="AFP16" s="94"/>
      <c r="AFQ16" s="94"/>
      <c r="AFR16" s="94"/>
      <c r="AFS16" s="94"/>
      <c r="AFT16" s="94"/>
      <c r="AFU16" s="94"/>
      <c r="AFV16" s="94"/>
      <c r="AFW16" s="94"/>
      <c r="AFX16" s="94"/>
      <c r="AFY16" s="94"/>
      <c r="AFZ16" s="94"/>
      <c r="AGA16" s="94"/>
      <c r="AGB16" s="94"/>
      <c r="AGC16" s="94"/>
      <c r="AGD16" s="94"/>
      <c r="AGE16" s="94"/>
      <c r="AGF16" s="94"/>
      <c r="AGG16" s="94"/>
      <c r="AGH16" s="94"/>
      <c r="AGI16" s="94"/>
      <c r="AGJ16" s="94"/>
      <c r="AGK16" s="94"/>
      <c r="AGL16" s="94"/>
      <c r="AGM16" s="94"/>
      <c r="AGN16" s="94"/>
      <c r="AGO16" s="94"/>
      <c r="AGP16" s="94"/>
      <c r="AGQ16" s="94"/>
      <c r="AGR16" s="94"/>
      <c r="AGS16" s="94"/>
      <c r="AGT16" s="94"/>
      <c r="AGU16" s="94"/>
      <c r="AGV16" s="94"/>
      <c r="AGW16" s="94"/>
      <c r="AGX16" s="94"/>
      <c r="AGY16" s="94"/>
      <c r="AGZ16" s="94"/>
      <c r="AHA16" s="94"/>
      <c r="AHB16" s="94"/>
      <c r="AHC16" s="94"/>
      <c r="AHD16" s="94"/>
      <c r="AHE16" s="94"/>
      <c r="AHF16" s="94"/>
      <c r="AHG16" s="94"/>
      <c r="AHH16" s="94"/>
      <c r="AHI16" s="94"/>
      <c r="AHJ16" s="94"/>
      <c r="AHK16" s="94"/>
      <c r="AHL16" s="94"/>
      <c r="AHM16" s="94"/>
      <c r="AHN16" s="94"/>
      <c r="AHO16" s="94"/>
      <c r="AHP16" s="94"/>
      <c r="AHQ16" s="94"/>
      <c r="AHR16" s="94"/>
      <c r="AHS16" s="94"/>
      <c r="AHT16" s="94"/>
      <c r="AHU16" s="94"/>
      <c r="AHV16" s="94"/>
      <c r="AHW16" s="94"/>
      <c r="AHX16" s="94"/>
      <c r="AHY16" s="94"/>
      <c r="AHZ16" s="94"/>
      <c r="AIA16" s="94"/>
      <c r="AIB16" s="94"/>
      <c r="AIC16" s="94"/>
      <c r="AID16" s="94"/>
      <c r="AIE16" s="94"/>
      <c r="AIF16" s="94"/>
      <c r="AIG16" s="94"/>
      <c r="AIH16" s="94"/>
      <c r="AII16" s="94"/>
      <c r="AIJ16" s="94"/>
      <c r="AIK16" s="94"/>
      <c r="AIL16" s="94"/>
      <c r="AIM16" s="94"/>
      <c r="AIN16" s="94"/>
      <c r="AIO16" s="94"/>
      <c r="AIP16" s="94"/>
      <c r="AIQ16" s="94"/>
      <c r="AIR16" s="94"/>
      <c r="AIS16" s="94"/>
      <c r="AIT16" s="94"/>
      <c r="AIU16" s="94"/>
      <c r="AIV16" s="94"/>
      <c r="AIW16" s="94"/>
      <c r="AIX16" s="94"/>
      <c r="AIY16" s="94"/>
      <c r="AIZ16" s="94"/>
      <c r="AJA16" s="94"/>
      <c r="AJB16" s="94"/>
      <c r="AJC16" s="94"/>
      <c r="AJD16" s="94"/>
      <c r="AJE16" s="94"/>
      <c r="AJF16" s="94"/>
      <c r="AJG16" s="94"/>
      <c r="AJH16" s="94"/>
      <c r="AJI16" s="94"/>
      <c r="AJJ16" s="94"/>
      <c r="AJK16" s="94"/>
      <c r="AJL16" s="94"/>
      <c r="AJM16" s="94"/>
      <c r="AJN16" s="94"/>
      <c r="AJO16" s="94"/>
      <c r="AJP16" s="94"/>
      <c r="AJQ16" s="94"/>
      <c r="AJR16" s="94"/>
      <c r="AJS16" s="94"/>
      <c r="AJT16" s="94"/>
      <c r="AJU16" s="94"/>
      <c r="AJV16" s="94"/>
      <c r="AJW16" s="94"/>
      <c r="AJX16" s="94"/>
      <c r="AJY16" s="94"/>
      <c r="AJZ16" s="94"/>
      <c r="AKA16" s="94"/>
      <c r="AKB16" s="94"/>
      <c r="AKC16" s="94"/>
      <c r="AKD16" s="94"/>
      <c r="AKE16" s="94"/>
      <c r="AKF16" s="94"/>
      <c r="AKG16" s="94"/>
      <c r="AKH16" s="94"/>
      <c r="AKI16" s="94"/>
      <c r="AKJ16" s="94"/>
      <c r="AKK16" s="94"/>
      <c r="AKL16" s="94"/>
      <c r="AKM16" s="94"/>
      <c r="AKN16" s="94"/>
      <c r="AKO16" s="94"/>
      <c r="AKP16" s="94"/>
      <c r="AKQ16" s="94"/>
      <c r="AKR16" s="94"/>
      <c r="AKS16" s="94"/>
      <c r="AKT16" s="94"/>
      <c r="AKU16" s="94"/>
      <c r="AKV16" s="94"/>
      <c r="AKW16" s="94"/>
      <c r="AKX16" s="94"/>
      <c r="AKY16" s="94"/>
      <c r="AKZ16" s="94"/>
      <c r="ALA16" s="94"/>
      <c r="ALB16" s="94"/>
      <c r="ALC16" s="94"/>
      <c r="ALD16" s="94"/>
      <c r="ALE16" s="94"/>
      <c r="ALF16" s="94"/>
      <c r="ALG16" s="94"/>
      <c r="ALH16" s="94"/>
      <c r="ALI16" s="94"/>
      <c r="ALJ16" s="94"/>
      <c r="ALK16" s="94"/>
      <c r="ALL16" s="94"/>
      <c r="ALM16" s="94"/>
      <c r="ALN16" s="94"/>
      <c r="ALO16" s="94"/>
      <c r="ALP16" s="94"/>
      <c r="ALQ16" s="94"/>
      <c r="ALR16" s="94"/>
      <c r="ALS16" s="94"/>
      <c r="ALT16" s="94"/>
      <c r="ALU16" s="94"/>
      <c r="ALV16" s="94"/>
      <c r="ALW16" s="94"/>
      <c r="ALX16" s="94"/>
      <c r="ALY16" s="94"/>
      <c r="ALZ16" s="94"/>
      <c r="AMA16" s="94"/>
      <c r="AMB16" s="94"/>
      <c r="AMC16" s="94"/>
      <c r="AMD16" s="94"/>
      <c r="AME16" s="94"/>
      <c r="AMF16" s="94"/>
      <c r="AMG16" s="94"/>
      <c r="AMH16" s="94"/>
      <c r="AMI16" s="94"/>
      <c r="AMJ16" s="94"/>
      <c r="AMK16" s="94"/>
    </row>
    <row r="17" spans="1:1025" s="95" customFormat="1" ht="150.6" customHeight="1" x14ac:dyDescent="0.25">
      <c r="A17" s="139" t="s">
        <v>85</v>
      </c>
      <c r="B17" s="140" t="s">
        <v>8</v>
      </c>
      <c r="C17" s="121" t="s">
        <v>3</v>
      </c>
      <c r="D17" s="141">
        <v>31500</v>
      </c>
      <c r="E17" s="123">
        <v>0.215</v>
      </c>
      <c r="F17" s="123">
        <f>E17*1.05</f>
        <v>0.2258</v>
      </c>
      <c r="G17" s="142">
        <v>5</v>
      </c>
      <c r="H17" s="124">
        <f>D17*E17</f>
        <v>6772.5</v>
      </c>
      <c r="I17" s="124">
        <f>H17*1.05</f>
        <v>7111.13</v>
      </c>
      <c r="J17" s="117" t="s">
        <v>156</v>
      </c>
      <c r="K17" s="111" t="s">
        <v>157</v>
      </c>
      <c r="L17" s="117" t="s">
        <v>158</v>
      </c>
      <c r="M17" s="111" t="s">
        <v>159</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c r="IW17" s="94"/>
      <c r="IX17" s="94"/>
      <c r="IY17" s="94"/>
      <c r="IZ17" s="94"/>
      <c r="JA17" s="94"/>
      <c r="JB17" s="94"/>
      <c r="JC17" s="94"/>
      <c r="JD17" s="94"/>
      <c r="JE17" s="94"/>
      <c r="JF17" s="94"/>
      <c r="JG17" s="94"/>
      <c r="JH17" s="94"/>
      <c r="JI17" s="94"/>
      <c r="JJ17" s="94"/>
      <c r="JK17" s="94"/>
      <c r="JL17" s="94"/>
      <c r="JM17" s="94"/>
      <c r="JN17" s="94"/>
      <c r="JO17" s="94"/>
      <c r="JP17" s="94"/>
      <c r="JQ17" s="94"/>
      <c r="JR17" s="94"/>
      <c r="JS17" s="94"/>
      <c r="JT17" s="94"/>
      <c r="JU17" s="94"/>
      <c r="JV17" s="94"/>
      <c r="JW17" s="94"/>
      <c r="JX17" s="94"/>
      <c r="JY17" s="94"/>
      <c r="JZ17" s="94"/>
      <c r="KA17" s="94"/>
      <c r="KB17" s="94"/>
      <c r="KC17" s="94"/>
      <c r="KD17" s="94"/>
      <c r="KE17" s="94"/>
      <c r="KF17" s="94"/>
      <c r="KG17" s="94"/>
      <c r="KH17" s="94"/>
      <c r="KI17" s="94"/>
      <c r="KJ17" s="94"/>
      <c r="KK17" s="94"/>
      <c r="KL17" s="94"/>
      <c r="KM17" s="94"/>
      <c r="KN17" s="94"/>
      <c r="KO17" s="94"/>
      <c r="KP17" s="94"/>
      <c r="KQ17" s="94"/>
      <c r="KR17" s="94"/>
      <c r="KS17" s="94"/>
      <c r="KT17" s="94"/>
      <c r="KU17" s="94"/>
      <c r="KV17" s="94"/>
      <c r="KW17" s="94"/>
      <c r="KX17" s="94"/>
      <c r="KY17" s="94"/>
      <c r="KZ17" s="94"/>
      <c r="LA17" s="94"/>
      <c r="LB17" s="94"/>
      <c r="LC17" s="94"/>
      <c r="LD17" s="94"/>
      <c r="LE17" s="94"/>
      <c r="LF17" s="94"/>
      <c r="LG17" s="94"/>
      <c r="LH17" s="94"/>
      <c r="LI17" s="94"/>
      <c r="LJ17" s="94"/>
      <c r="LK17" s="94"/>
      <c r="LL17" s="94"/>
      <c r="LM17" s="94"/>
      <c r="LN17" s="94"/>
      <c r="LO17" s="94"/>
      <c r="LP17" s="94"/>
      <c r="LQ17" s="94"/>
      <c r="LR17" s="94"/>
      <c r="LS17" s="94"/>
      <c r="LT17" s="94"/>
      <c r="LU17" s="94"/>
      <c r="LV17" s="94"/>
      <c r="LW17" s="94"/>
      <c r="LX17" s="94"/>
      <c r="LY17" s="94"/>
      <c r="LZ17" s="94"/>
      <c r="MA17" s="94"/>
      <c r="MB17" s="94"/>
      <c r="MC17" s="94"/>
      <c r="MD17" s="94"/>
      <c r="ME17" s="94"/>
      <c r="MF17" s="94"/>
      <c r="MG17" s="94"/>
      <c r="MH17" s="94"/>
      <c r="MI17" s="94"/>
      <c r="MJ17" s="94"/>
      <c r="MK17" s="94"/>
      <c r="ML17" s="94"/>
      <c r="MM17" s="94"/>
      <c r="MN17" s="94"/>
      <c r="MO17" s="94"/>
      <c r="MP17" s="94"/>
      <c r="MQ17" s="94"/>
      <c r="MR17" s="94"/>
      <c r="MS17" s="94"/>
      <c r="MT17" s="94"/>
      <c r="MU17" s="94"/>
      <c r="MV17" s="94"/>
      <c r="MW17" s="94"/>
      <c r="MX17" s="94"/>
      <c r="MY17" s="94"/>
      <c r="MZ17" s="94"/>
      <c r="NA17" s="94"/>
      <c r="NB17" s="94"/>
      <c r="NC17" s="94"/>
      <c r="ND17" s="94"/>
      <c r="NE17" s="94"/>
      <c r="NF17" s="94"/>
      <c r="NG17" s="94"/>
      <c r="NH17" s="94"/>
      <c r="NI17" s="94"/>
      <c r="NJ17" s="94"/>
      <c r="NK17" s="94"/>
      <c r="NL17" s="94"/>
      <c r="NM17" s="94"/>
      <c r="NN17" s="94"/>
      <c r="NO17" s="94"/>
      <c r="NP17" s="94"/>
      <c r="NQ17" s="94"/>
      <c r="NR17" s="94"/>
      <c r="NS17" s="94"/>
      <c r="NT17" s="94"/>
      <c r="NU17" s="94"/>
      <c r="NV17" s="94"/>
      <c r="NW17" s="94"/>
      <c r="NX17" s="94"/>
      <c r="NY17" s="94"/>
      <c r="NZ17" s="94"/>
      <c r="OA17" s="94"/>
      <c r="OB17" s="94"/>
      <c r="OC17" s="94"/>
      <c r="OD17" s="94"/>
      <c r="OE17" s="94"/>
      <c r="OF17" s="94"/>
      <c r="OG17" s="94"/>
      <c r="OH17" s="94"/>
      <c r="OI17" s="94"/>
      <c r="OJ17" s="94"/>
      <c r="OK17" s="94"/>
      <c r="OL17" s="94"/>
      <c r="OM17" s="94"/>
      <c r="ON17" s="94"/>
      <c r="OO17" s="94"/>
      <c r="OP17" s="94"/>
      <c r="OQ17" s="94"/>
      <c r="OR17" s="94"/>
      <c r="OS17" s="94"/>
      <c r="OT17" s="94"/>
      <c r="OU17" s="94"/>
      <c r="OV17" s="94"/>
      <c r="OW17" s="94"/>
      <c r="OX17" s="94"/>
      <c r="OY17" s="94"/>
      <c r="OZ17" s="94"/>
      <c r="PA17" s="94"/>
      <c r="PB17" s="94"/>
      <c r="PC17" s="94"/>
      <c r="PD17" s="94"/>
      <c r="PE17" s="94"/>
      <c r="PF17" s="94"/>
      <c r="PG17" s="94"/>
      <c r="PH17" s="94"/>
      <c r="PI17" s="94"/>
      <c r="PJ17" s="94"/>
      <c r="PK17" s="94"/>
      <c r="PL17" s="94"/>
      <c r="PM17" s="94"/>
      <c r="PN17" s="94"/>
      <c r="PO17" s="94"/>
      <c r="PP17" s="94"/>
      <c r="PQ17" s="94"/>
      <c r="PR17" s="94"/>
      <c r="PS17" s="94"/>
      <c r="PT17" s="94"/>
      <c r="PU17" s="94"/>
      <c r="PV17" s="94"/>
      <c r="PW17" s="94"/>
      <c r="PX17" s="94"/>
      <c r="PY17" s="94"/>
      <c r="PZ17" s="94"/>
      <c r="QA17" s="94"/>
      <c r="QB17" s="94"/>
      <c r="QC17" s="94"/>
      <c r="QD17" s="94"/>
      <c r="QE17" s="94"/>
      <c r="QF17" s="94"/>
      <c r="QG17" s="94"/>
      <c r="QH17" s="94"/>
      <c r="QI17" s="94"/>
      <c r="QJ17" s="94"/>
      <c r="QK17" s="94"/>
      <c r="QL17" s="94"/>
      <c r="QM17" s="94"/>
      <c r="QN17" s="94"/>
      <c r="QO17" s="94"/>
      <c r="QP17" s="94"/>
      <c r="QQ17" s="94"/>
      <c r="QR17" s="94"/>
      <c r="QS17" s="94"/>
      <c r="QT17" s="94"/>
      <c r="QU17" s="94"/>
      <c r="QV17" s="94"/>
      <c r="QW17" s="94"/>
      <c r="QX17" s="94"/>
      <c r="QY17" s="94"/>
      <c r="QZ17" s="94"/>
      <c r="RA17" s="94"/>
      <c r="RB17" s="94"/>
      <c r="RC17" s="94"/>
      <c r="RD17" s="94"/>
      <c r="RE17" s="94"/>
      <c r="RF17" s="94"/>
      <c r="RG17" s="94"/>
      <c r="RH17" s="94"/>
      <c r="RI17" s="94"/>
      <c r="RJ17" s="94"/>
      <c r="RK17" s="94"/>
      <c r="RL17" s="94"/>
      <c r="RM17" s="94"/>
      <c r="RN17" s="94"/>
      <c r="RO17" s="94"/>
      <c r="RP17" s="94"/>
      <c r="RQ17" s="94"/>
      <c r="RR17" s="94"/>
      <c r="RS17" s="94"/>
      <c r="RT17" s="94"/>
      <c r="RU17" s="94"/>
      <c r="RV17" s="94"/>
      <c r="RW17" s="94"/>
      <c r="RX17" s="94"/>
      <c r="RY17" s="94"/>
      <c r="RZ17" s="94"/>
      <c r="SA17" s="94"/>
      <c r="SB17" s="94"/>
      <c r="SC17" s="94"/>
      <c r="SD17" s="94"/>
      <c r="SE17" s="94"/>
      <c r="SF17" s="94"/>
      <c r="SG17" s="94"/>
      <c r="SH17" s="94"/>
      <c r="SI17" s="94"/>
      <c r="SJ17" s="94"/>
      <c r="SK17" s="94"/>
      <c r="SL17" s="94"/>
      <c r="SM17" s="94"/>
      <c r="SN17" s="94"/>
      <c r="SO17" s="94"/>
      <c r="SP17" s="94"/>
      <c r="SQ17" s="94"/>
      <c r="SR17" s="94"/>
      <c r="SS17" s="94"/>
      <c r="ST17" s="94"/>
      <c r="SU17" s="94"/>
      <c r="SV17" s="94"/>
      <c r="SW17" s="94"/>
      <c r="SX17" s="94"/>
      <c r="SY17" s="94"/>
      <c r="SZ17" s="94"/>
      <c r="TA17" s="94"/>
      <c r="TB17" s="94"/>
      <c r="TC17" s="94"/>
      <c r="TD17" s="94"/>
      <c r="TE17" s="94"/>
      <c r="TF17" s="94"/>
      <c r="TG17" s="94"/>
      <c r="TH17" s="94"/>
      <c r="TI17" s="94"/>
      <c r="TJ17" s="94"/>
      <c r="TK17" s="94"/>
      <c r="TL17" s="94"/>
      <c r="TM17" s="94"/>
      <c r="TN17" s="94"/>
      <c r="TO17" s="94"/>
      <c r="TP17" s="94"/>
      <c r="TQ17" s="94"/>
      <c r="TR17" s="94"/>
      <c r="TS17" s="94"/>
      <c r="TT17" s="94"/>
      <c r="TU17" s="94"/>
      <c r="TV17" s="94"/>
      <c r="TW17" s="94"/>
      <c r="TX17" s="94"/>
      <c r="TY17" s="94"/>
      <c r="TZ17" s="94"/>
      <c r="UA17" s="94"/>
      <c r="UB17" s="94"/>
      <c r="UC17" s="94"/>
      <c r="UD17" s="94"/>
      <c r="UE17" s="94"/>
      <c r="UF17" s="94"/>
      <c r="UG17" s="94"/>
      <c r="UH17" s="94"/>
      <c r="UI17" s="94"/>
      <c r="UJ17" s="94"/>
      <c r="UK17" s="94"/>
      <c r="UL17" s="94"/>
      <c r="UM17" s="94"/>
      <c r="UN17" s="94"/>
      <c r="UO17" s="94"/>
      <c r="UP17" s="94"/>
      <c r="UQ17" s="94"/>
      <c r="UR17" s="94"/>
      <c r="US17" s="94"/>
      <c r="UT17" s="94"/>
      <c r="UU17" s="94"/>
      <c r="UV17" s="94"/>
      <c r="UW17" s="94"/>
      <c r="UX17" s="94"/>
      <c r="UY17" s="94"/>
      <c r="UZ17" s="94"/>
      <c r="VA17" s="94"/>
      <c r="VB17" s="94"/>
      <c r="VC17" s="94"/>
      <c r="VD17" s="94"/>
      <c r="VE17" s="94"/>
      <c r="VF17" s="94"/>
      <c r="VG17" s="94"/>
      <c r="VH17" s="94"/>
      <c r="VI17" s="94"/>
      <c r="VJ17" s="94"/>
      <c r="VK17" s="94"/>
      <c r="VL17" s="94"/>
      <c r="VM17" s="94"/>
      <c r="VN17" s="94"/>
      <c r="VO17" s="94"/>
      <c r="VP17" s="94"/>
      <c r="VQ17" s="94"/>
      <c r="VR17" s="94"/>
      <c r="VS17" s="94"/>
      <c r="VT17" s="94"/>
      <c r="VU17" s="94"/>
      <c r="VV17" s="94"/>
      <c r="VW17" s="94"/>
      <c r="VX17" s="94"/>
      <c r="VY17" s="94"/>
      <c r="VZ17" s="94"/>
      <c r="WA17" s="94"/>
      <c r="WB17" s="94"/>
      <c r="WC17" s="94"/>
      <c r="WD17" s="94"/>
      <c r="WE17" s="94"/>
      <c r="WF17" s="94"/>
      <c r="WG17" s="94"/>
      <c r="WH17" s="94"/>
      <c r="WI17" s="94"/>
      <c r="WJ17" s="94"/>
      <c r="WK17" s="94"/>
      <c r="WL17" s="94"/>
      <c r="WM17" s="94"/>
      <c r="WN17" s="94"/>
      <c r="WO17" s="94"/>
      <c r="WP17" s="94"/>
      <c r="WQ17" s="94"/>
      <c r="WR17" s="94"/>
      <c r="WS17" s="94"/>
      <c r="WT17" s="94"/>
      <c r="WU17" s="94"/>
      <c r="WV17" s="94"/>
      <c r="WW17" s="94"/>
      <c r="WX17" s="94"/>
      <c r="WY17" s="94"/>
      <c r="WZ17" s="94"/>
      <c r="XA17" s="94"/>
      <c r="XB17" s="94"/>
      <c r="XC17" s="94"/>
      <c r="XD17" s="94"/>
      <c r="XE17" s="94"/>
      <c r="XF17" s="94"/>
      <c r="XG17" s="94"/>
      <c r="XH17" s="94"/>
      <c r="XI17" s="94"/>
      <c r="XJ17" s="94"/>
      <c r="XK17" s="94"/>
      <c r="XL17" s="94"/>
      <c r="XM17" s="94"/>
      <c r="XN17" s="94"/>
      <c r="XO17" s="94"/>
      <c r="XP17" s="94"/>
      <c r="XQ17" s="94"/>
      <c r="XR17" s="94"/>
      <c r="XS17" s="94"/>
      <c r="XT17" s="94"/>
      <c r="XU17" s="94"/>
      <c r="XV17" s="94"/>
      <c r="XW17" s="94"/>
      <c r="XX17" s="94"/>
      <c r="XY17" s="94"/>
      <c r="XZ17" s="94"/>
      <c r="YA17" s="94"/>
      <c r="YB17" s="94"/>
      <c r="YC17" s="94"/>
      <c r="YD17" s="94"/>
      <c r="YE17" s="94"/>
      <c r="YF17" s="94"/>
      <c r="YG17" s="94"/>
      <c r="YH17" s="94"/>
      <c r="YI17" s="94"/>
      <c r="YJ17" s="94"/>
      <c r="YK17" s="94"/>
      <c r="YL17" s="94"/>
      <c r="YM17" s="94"/>
      <c r="YN17" s="94"/>
      <c r="YO17" s="94"/>
      <c r="YP17" s="94"/>
      <c r="YQ17" s="94"/>
      <c r="YR17" s="94"/>
      <c r="YS17" s="94"/>
      <c r="YT17" s="94"/>
      <c r="YU17" s="94"/>
      <c r="YV17" s="94"/>
      <c r="YW17" s="94"/>
      <c r="YX17" s="94"/>
      <c r="YY17" s="94"/>
      <c r="YZ17" s="94"/>
      <c r="ZA17" s="94"/>
      <c r="ZB17" s="94"/>
      <c r="ZC17" s="94"/>
      <c r="ZD17" s="94"/>
      <c r="ZE17" s="94"/>
      <c r="ZF17" s="94"/>
      <c r="ZG17" s="94"/>
      <c r="ZH17" s="94"/>
      <c r="ZI17" s="94"/>
      <c r="ZJ17" s="94"/>
      <c r="ZK17" s="94"/>
      <c r="ZL17" s="94"/>
      <c r="ZM17" s="94"/>
      <c r="ZN17" s="94"/>
      <c r="ZO17" s="94"/>
      <c r="ZP17" s="94"/>
      <c r="ZQ17" s="94"/>
      <c r="ZR17" s="94"/>
      <c r="ZS17" s="94"/>
      <c r="ZT17" s="94"/>
      <c r="ZU17" s="94"/>
      <c r="ZV17" s="94"/>
      <c r="ZW17" s="94"/>
      <c r="ZX17" s="94"/>
      <c r="ZY17" s="94"/>
      <c r="ZZ17" s="94"/>
      <c r="AAA17" s="94"/>
      <c r="AAB17" s="94"/>
      <c r="AAC17" s="94"/>
      <c r="AAD17" s="94"/>
      <c r="AAE17" s="94"/>
      <c r="AAF17" s="94"/>
      <c r="AAG17" s="94"/>
      <c r="AAH17" s="94"/>
      <c r="AAI17" s="94"/>
      <c r="AAJ17" s="94"/>
      <c r="AAK17" s="94"/>
      <c r="AAL17" s="94"/>
      <c r="AAM17" s="94"/>
      <c r="AAN17" s="94"/>
      <c r="AAO17" s="94"/>
      <c r="AAP17" s="94"/>
      <c r="AAQ17" s="94"/>
      <c r="AAR17" s="94"/>
      <c r="AAS17" s="94"/>
      <c r="AAT17" s="94"/>
      <c r="AAU17" s="94"/>
      <c r="AAV17" s="94"/>
      <c r="AAW17" s="94"/>
      <c r="AAX17" s="94"/>
      <c r="AAY17" s="94"/>
      <c r="AAZ17" s="94"/>
      <c r="ABA17" s="94"/>
      <c r="ABB17" s="94"/>
      <c r="ABC17" s="94"/>
      <c r="ABD17" s="94"/>
      <c r="ABE17" s="94"/>
      <c r="ABF17" s="94"/>
      <c r="ABG17" s="94"/>
      <c r="ABH17" s="94"/>
      <c r="ABI17" s="94"/>
      <c r="ABJ17" s="94"/>
      <c r="ABK17" s="94"/>
      <c r="ABL17" s="94"/>
      <c r="ABM17" s="94"/>
      <c r="ABN17" s="94"/>
      <c r="ABO17" s="94"/>
      <c r="ABP17" s="94"/>
      <c r="ABQ17" s="94"/>
      <c r="ABR17" s="94"/>
      <c r="ABS17" s="94"/>
      <c r="ABT17" s="94"/>
      <c r="ABU17" s="94"/>
      <c r="ABV17" s="94"/>
      <c r="ABW17" s="94"/>
      <c r="ABX17" s="94"/>
      <c r="ABY17" s="94"/>
      <c r="ABZ17" s="94"/>
      <c r="ACA17" s="94"/>
      <c r="ACB17" s="94"/>
      <c r="ACC17" s="94"/>
      <c r="ACD17" s="94"/>
      <c r="ACE17" s="94"/>
      <c r="ACF17" s="94"/>
      <c r="ACG17" s="94"/>
      <c r="ACH17" s="94"/>
      <c r="ACI17" s="94"/>
      <c r="ACJ17" s="94"/>
      <c r="ACK17" s="94"/>
      <c r="ACL17" s="94"/>
      <c r="ACM17" s="94"/>
      <c r="ACN17" s="94"/>
      <c r="ACO17" s="94"/>
      <c r="ACP17" s="94"/>
      <c r="ACQ17" s="94"/>
      <c r="ACR17" s="94"/>
      <c r="ACS17" s="94"/>
      <c r="ACT17" s="94"/>
      <c r="ACU17" s="94"/>
      <c r="ACV17" s="94"/>
      <c r="ACW17" s="94"/>
      <c r="ACX17" s="94"/>
      <c r="ACY17" s="94"/>
      <c r="ACZ17" s="94"/>
      <c r="ADA17" s="94"/>
      <c r="ADB17" s="94"/>
      <c r="ADC17" s="94"/>
      <c r="ADD17" s="94"/>
      <c r="ADE17" s="94"/>
      <c r="ADF17" s="94"/>
      <c r="ADG17" s="94"/>
      <c r="ADH17" s="94"/>
      <c r="ADI17" s="94"/>
      <c r="ADJ17" s="94"/>
      <c r="ADK17" s="94"/>
      <c r="ADL17" s="94"/>
      <c r="ADM17" s="94"/>
      <c r="ADN17" s="94"/>
      <c r="ADO17" s="94"/>
      <c r="ADP17" s="94"/>
      <c r="ADQ17" s="94"/>
      <c r="ADR17" s="94"/>
      <c r="ADS17" s="94"/>
      <c r="ADT17" s="94"/>
      <c r="ADU17" s="94"/>
      <c r="ADV17" s="94"/>
      <c r="ADW17" s="94"/>
      <c r="ADX17" s="94"/>
      <c r="ADY17" s="94"/>
      <c r="ADZ17" s="94"/>
      <c r="AEA17" s="94"/>
      <c r="AEB17" s="94"/>
      <c r="AEC17" s="94"/>
      <c r="AED17" s="94"/>
      <c r="AEE17" s="94"/>
      <c r="AEF17" s="94"/>
      <c r="AEG17" s="94"/>
      <c r="AEH17" s="94"/>
      <c r="AEI17" s="94"/>
      <c r="AEJ17" s="94"/>
      <c r="AEK17" s="94"/>
      <c r="AEL17" s="94"/>
      <c r="AEM17" s="94"/>
      <c r="AEN17" s="94"/>
      <c r="AEO17" s="94"/>
      <c r="AEP17" s="94"/>
      <c r="AEQ17" s="94"/>
      <c r="AER17" s="94"/>
      <c r="AES17" s="94"/>
      <c r="AET17" s="94"/>
      <c r="AEU17" s="94"/>
      <c r="AEV17" s="94"/>
      <c r="AEW17" s="94"/>
      <c r="AEX17" s="94"/>
      <c r="AEY17" s="94"/>
      <c r="AEZ17" s="94"/>
      <c r="AFA17" s="94"/>
      <c r="AFB17" s="94"/>
      <c r="AFC17" s="94"/>
      <c r="AFD17" s="94"/>
      <c r="AFE17" s="94"/>
      <c r="AFF17" s="94"/>
      <c r="AFG17" s="94"/>
      <c r="AFH17" s="94"/>
      <c r="AFI17" s="94"/>
      <c r="AFJ17" s="94"/>
      <c r="AFK17" s="94"/>
      <c r="AFL17" s="94"/>
      <c r="AFM17" s="94"/>
      <c r="AFN17" s="94"/>
      <c r="AFO17" s="94"/>
      <c r="AFP17" s="94"/>
      <c r="AFQ17" s="94"/>
      <c r="AFR17" s="94"/>
      <c r="AFS17" s="94"/>
      <c r="AFT17" s="94"/>
      <c r="AFU17" s="94"/>
      <c r="AFV17" s="94"/>
      <c r="AFW17" s="94"/>
      <c r="AFX17" s="94"/>
      <c r="AFY17" s="94"/>
      <c r="AFZ17" s="94"/>
      <c r="AGA17" s="94"/>
      <c r="AGB17" s="94"/>
      <c r="AGC17" s="94"/>
      <c r="AGD17" s="94"/>
      <c r="AGE17" s="94"/>
      <c r="AGF17" s="94"/>
      <c r="AGG17" s="94"/>
      <c r="AGH17" s="94"/>
      <c r="AGI17" s="94"/>
      <c r="AGJ17" s="94"/>
      <c r="AGK17" s="94"/>
      <c r="AGL17" s="94"/>
      <c r="AGM17" s="94"/>
      <c r="AGN17" s="94"/>
      <c r="AGO17" s="94"/>
      <c r="AGP17" s="94"/>
      <c r="AGQ17" s="94"/>
      <c r="AGR17" s="94"/>
      <c r="AGS17" s="94"/>
      <c r="AGT17" s="94"/>
      <c r="AGU17" s="94"/>
      <c r="AGV17" s="94"/>
      <c r="AGW17" s="94"/>
      <c r="AGX17" s="94"/>
      <c r="AGY17" s="94"/>
      <c r="AGZ17" s="94"/>
      <c r="AHA17" s="94"/>
      <c r="AHB17" s="94"/>
      <c r="AHC17" s="94"/>
      <c r="AHD17" s="94"/>
      <c r="AHE17" s="94"/>
      <c r="AHF17" s="94"/>
      <c r="AHG17" s="94"/>
      <c r="AHH17" s="94"/>
      <c r="AHI17" s="94"/>
      <c r="AHJ17" s="94"/>
      <c r="AHK17" s="94"/>
      <c r="AHL17" s="94"/>
      <c r="AHM17" s="94"/>
      <c r="AHN17" s="94"/>
      <c r="AHO17" s="94"/>
      <c r="AHP17" s="94"/>
      <c r="AHQ17" s="94"/>
      <c r="AHR17" s="94"/>
      <c r="AHS17" s="94"/>
      <c r="AHT17" s="94"/>
      <c r="AHU17" s="94"/>
      <c r="AHV17" s="94"/>
      <c r="AHW17" s="94"/>
      <c r="AHX17" s="94"/>
      <c r="AHY17" s="94"/>
      <c r="AHZ17" s="94"/>
      <c r="AIA17" s="94"/>
      <c r="AIB17" s="94"/>
      <c r="AIC17" s="94"/>
      <c r="AID17" s="94"/>
      <c r="AIE17" s="94"/>
      <c r="AIF17" s="94"/>
      <c r="AIG17" s="94"/>
      <c r="AIH17" s="94"/>
      <c r="AII17" s="94"/>
      <c r="AIJ17" s="94"/>
      <c r="AIK17" s="94"/>
      <c r="AIL17" s="94"/>
      <c r="AIM17" s="94"/>
      <c r="AIN17" s="94"/>
      <c r="AIO17" s="94"/>
      <c r="AIP17" s="94"/>
      <c r="AIQ17" s="94"/>
      <c r="AIR17" s="94"/>
      <c r="AIS17" s="94"/>
      <c r="AIT17" s="94"/>
      <c r="AIU17" s="94"/>
      <c r="AIV17" s="94"/>
      <c r="AIW17" s="94"/>
      <c r="AIX17" s="94"/>
      <c r="AIY17" s="94"/>
      <c r="AIZ17" s="94"/>
      <c r="AJA17" s="94"/>
      <c r="AJB17" s="94"/>
      <c r="AJC17" s="94"/>
      <c r="AJD17" s="94"/>
      <c r="AJE17" s="94"/>
      <c r="AJF17" s="94"/>
      <c r="AJG17" s="94"/>
      <c r="AJH17" s="94"/>
      <c r="AJI17" s="94"/>
      <c r="AJJ17" s="94"/>
      <c r="AJK17" s="94"/>
      <c r="AJL17" s="94"/>
      <c r="AJM17" s="94"/>
      <c r="AJN17" s="94"/>
      <c r="AJO17" s="94"/>
      <c r="AJP17" s="94"/>
      <c r="AJQ17" s="94"/>
      <c r="AJR17" s="94"/>
      <c r="AJS17" s="94"/>
      <c r="AJT17" s="94"/>
      <c r="AJU17" s="94"/>
      <c r="AJV17" s="94"/>
      <c r="AJW17" s="94"/>
      <c r="AJX17" s="94"/>
      <c r="AJY17" s="94"/>
      <c r="AJZ17" s="94"/>
      <c r="AKA17" s="94"/>
      <c r="AKB17" s="94"/>
      <c r="AKC17" s="94"/>
      <c r="AKD17" s="94"/>
      <c r="AKE17" s="94"/>
      <c r="AKF17" s="94"/>
      <c r="AKG17" s="94"/>
      <c r="AKH17" s="94"/>
      <c r="AKI17" s="94"/>
      <c r="AKJ17" s="94"/>
      <c r="AKK17" s="94"/>
      <c r="AKL17" s="94"/>
      <c r="AKM17" s="94"/>
      <c r="AKN17" s="94"/>
      <c r="AKO17" s="94"/>
      <c r="AKP17" s="94"/>
      <c r="AKQ17" s="94"/>
      <c r="AKR17" s="94"/>
      <c r="AKS17" s="94"/>
      <c r="AKT17" s="94"/>
      <c r="AKU17" s="94"/>
      <c r="AKV17" s="94"/>
      <c r="AKW17" s="94"/>
      <c r="AKX17" s="94"/>
      <c r="AKY17" s="94"/>
      <c r="AKZ17" s="94"/>
      <c r="ALA17" s="94"/>
      <c r="ALB17" s="94"/>
      <c r="ALC17" s="94"/>
      <c r="ALD17" s="94"/>
      <c r="ALE17" s="94"/>
      <c r="ALF17" s="94"/>
      <c r="ALG17" s="94"/>
      <c r="ALH17" s="94"/>
      <c r="ALI17" s="94"/>
      <c r="ALJ17" s="94"/>
      <c r="ALK17" s="94"/>
      <c r="ALL17" s="94"/>
      <c r="ALM17" s="94"/>
      <c r="ALN17" s="94"/>
      <c r="ALO17" s="94"/>
      <c r="ALP17" s="94"/>
      <c r="ALQ17" s="94"/>
      <c r="ALR17" s="94"/>
      <c r="ALS17" s="94"/>
      <c r="ALT17" s="94"/>
      <c r="ALU17" s="94"/>
      <c r="ALV17" s="94"/>
      <c r="ALW17" s="94"/>
      <c r="ALX17" s="94"/>
      <c r="ALY17" s="94"/>
      <c r="ALZ17" s="94"/>
      <c r="AMA17" s="94"/>
      <c r="AMB17" s="94"/>
      <c r="AMC17" s="94"/>
      <c r="AMD17" s="94"/>
      <c r="AME17" s="94"/>
      <c r="AMF17" s="94"/>
      <c r="AMG17" s="94"/>
      <c r="AMH17" s="94"/>
      <c r="AMI17" s="94"/>
      <c r="AMJ17" s="94"/>
      <c r="AMK17" s="94"/>
    </row>
    <row r="18" spans="1:1025" ht="93" customHeight="1" x14ac:dyDescent="0.25">
      <c r="A18" s="33" t="s">
        <v>86</v>
      </c>
      <c r="B18" s="19" t="s">
        <v>9</v>
      </c>
      <c r="C18" s="21" t="s">
        <v>3</v>
      </c>
      <c r="D18" s="17">
        <v>5</v>
      </c>
      <c r="E18" s="80"/>
      <c r="F18" s="81"/>
      <c r="G18" s="18"/>
      <c r="H18" s="18"/>
      <c r="I18" s="18"/>
      <c r="J18" s="11" t="s">
        <v>142</v>
      </c>
      <c r="K18" s="4"/>
      <c r="L18" s="96"/>
      <c r="M18" s="21"/>
    </row>
    <row r="19" spans="1:1025" ht="89.25" customHeight="1" x14ac:dyDescent="0.25">
      <c r="A19" s="33" t="s">
        <v>26</v>
      </c>
      <c r="B19" s="19" t="s">
        <v>9</v>
      </c>
      <c r="C19" s="21" t="s">
        <v>3</v>
      </c>
      <c r="D19" s="17">
        <v>5</v>
      </c>
      <c r="E19" s="81"/>
      <c r="F19" s="81"/>
      <c r="G19" s="18"/>
      <c r="H19" s="18"/>
      <c r="I19" s="18"/>
      <c r="J19" s="11" t="s">
        <v>36</v>
      </c>
      <c r="K19" s="4"/>
      <c r="L19" s="96"/>
      <c r="M19" s="21"/>
    </row>
    <row r="20" spans="1:1025" s="95" customFormat="1" ht="21.75" customHeight="1" x14ac:dyDescent="0.25">
      <c r="A20" s="143" t="s">
        <v>87</v>
      </c>
      <c r="B20" s="187" t="s">
        <v>43</v>
      </c>
      <c r="C20" s="187"/>
      <c r="D20" s="187"/>
      <c r="E20" s="187"/>
      <c r="F20" s="187"/>
      <c r="G20" s="187"/>
      <c r="H20" s="187"/>
      <c r="I20" s="187"/>
      <c r="J20" s="187"/>
      <c r="K20" s="144"/>
      <c r="L20" s="145"/>
      <c r="M20" s="14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c r="IU20" s="94"/>
      <c r="IV20" s="94"/>
      <c r="IW20" s="94"/>
      <c r="IX20" s="94"/>
      <c r="IY20" s="94"/>
      <c r="IZ20" s="94"/>
      <c r="JA20" s="94"/>
      <c r="JB20" s="94"/>
      <c r="JC20" s="94"/>
      <c r="JD20" s="94"/>
      <c r="JE20" s="94"/>
      <c r="JF20" s="94"/>
      <c r="JG20" s="94"/>
      <c r="JH20" s="94"/>
      <c r="JI20" s="94"/>
      <c r="JJ20" s="94"/>
      <c r="JK20" s="94"/>
      <c r="JL20" s="94"/>
      <c r="JM20" s="94"/>
      <c r="JN20" s="94"/>
      <c r="JO20" s="94"/>
      <c r="JP20" s="94"/>
      <c r="JQ20" s="94"/>
      <c r="JR20" s="94"/>
      <c r="JS20" s="94"/>
      <c r="JT20" s="94"/>
      <c r="JU20" s="94"/>
      <c r="JV20" s="94"/>
      <c r="JW20" s="94"/>
      <c r="JX20" s="94"/>
      <c r="JY20" s="94"/>
      <c r="JZ20" s="94"/>
      <c r="KA20" s="94"/>
      <c r="KB20" s="94"/>
      <c r="KC20" s="94"/>
      <c r="KD20" s="94"/>
      <c r="KE20" s="94"/>
      <c r="KF20" s="94"/>
      <c r="KG20" s="94"/>
      <c r="KH20" s="94"/>
      <c r="KI20" s="94"/>
      <c r="KJ20" s="94"/>
      <c r="KK20" s="94"/>
      <c r="KL20" s="94"/>
      <c r="KM20" s="94"/>
      <c r="KN20" s="94"/>
      <c r="KO20" s="94"/>
      <c r="KP20" s="94"/>
      <c r="KQ20" s="94"/>
      <c r="KR20" s="94"/>
      <c r="KS20" s="94"/>
      <c r="KT20" s="94"/>
      <c r="KU20" s="94"/>
      <c r="KV20" s="94"/>
      <c r="KW20" s="94"/>
      <c r="KX20" s="94"/>
      <c r="KY20" s="94"/>
      <c r="KZ20" s="94"/>
      <c r="LA20" s="94"/>
      <c r="LB20" s="94"/>
      <c r="LC20" s="94"/>
      <c r="LD20" s="94"/>
      <c r="LE20" s="94"/>
      <c r="LF20" s="94"/>
      <c r="LG20" s="94"/>
      <c r="LH20" s="94"/>
      <c r="LI20" s="94"/>
      <c r="LJ20" s="94"/>
      <c r="LK20" s="94"/>
      <c r="LL20" s="94"/>
      <c r="LM20" s="94"/>
      <c r="LN20" s="94"/>
      <c r="LO20" s="94"/>
      <c r="LP20" s="94"/>
      <c r="LQ20" s="94"/>
      <c r="LR20" s="94"/>
      <c r="LS20" s="94"/>
      <c r="LT20" s="94"/>
      <c r="LU20" s="94"/>
      <c r="LV20" s="94"/>
      <c r="LW20" s="94"/>
      <c r="LX20" s="94"/>
      <c r="LY20" s="94"/>
      <c r="LZ20" s="94"/>
      <c r="MA20" s="94"/>
      <c r="MB20" s="94"/>
      <c r="MC20" s="94"/>
      <c r="MD20" s="94"/>
      <c r="ME20" s="94"/>
      <c r="MF20" s="94"/>
      <c r="MG20" s="94"/>
      <c r="MH20" s="94"/>
      <c r="MI20" s="94"/>
      <c r="MJ20" s="94"/>
      <c r="MK20" s="94"/>
      <c r="ML20" s="94"/>
      <c r="MM20" s="94"/>
      <c r="MN20" s="94"/>
      <c r="MO20" s="94"/>
      <c r="MP20" s="94"/>
      <c r="MQ20" s="94"/>
      <c r="MR20" s="94"/>
      <c r="MS20" s="94"/>
      <c r="MT20" s="94"/>
      <c r="MU20" s="94"/>
      <c r="MV20" s="94"/>
      <c r="MW20" s="94"/>
      <c r="MX20" s="94"/>
      <c r="MY20" s="94"/>
      <c r="MZ20" s="94"/>
      <c r="NA20" s="94"/>
      <c r="NB20" s="94"/>
      <c r="NC20" s="94"/>
      <c r="ND20" s="94"/>
      <c r="NE20" s="94"/>
      <c r="NF20" s="94"/>
      <c r="NG20" s="94"/>
      <c r="NH20" s="94"/>
      <c r="NI20" s="94"/>
      <c r="NJ20" s="94"/>
      <c r="NK20" s="94"/>
      <c r="NL20" s="94"/>
      <c r="NM20" s="94"/>
      <c r="NN20" s="94"/>
      <c r="NO20" s="94"/>
      <c r="NP20" s="94"/>
      <c r="NQ20" s="94"/>
      <c r="NR20" s="94"/>
      <c r="NS20" s="94"/>
      <c r="NT20" s="94"/>
      <c r="NU20" s="94"/>
      <c r="NV20" s="94"/>
      <c r="NW20" s="94"/>
      <c r="NX20" s="94"/>
      <c r="NY20" s="94"/>
      <c r="NZ20" s="94"/>
      <c r="OA20" s="94"/>
      <c r="OB20" s="94"/>
      <c r="OC20" s="94"/>
      <c r="OD20" s="94"/>
      <c r="OE20" s="94"/>
      <c r="OF20" s="94"/>
      <c r="OG20" s="94"/>
      <c r="OH20" s="94"/>
      <c r="OI20" s="94"/>
      <c r="OJ20" s="94"/>
      <c r="OK20" s="94"/>
      <c r="OL20" s="94"/>
      <c r="OM20" s="94"/>
      <c r="ON20" s="94"/>
      <c r="OO20" s="94"/>
      <c r="OP20" s="94"/>
      <c r="OQ20" s="94"/>
      <c r="OR20" s="94"/>
      <c r="OS20" s="94"/>
      <c r="OT20" s="94"/>
      <c r="OU20" s="94"/>
      <c r="OV20" s="94"/>
      <c r="OW20" s="94"/>
      <c r="OX20" s="94"/>
      <c r="OY20" s="94"/>
      <c r="OZ20" s="94"/>
      <c r="PA20" s="94"/>
      <c r="PB20" s="94"/>
      <c r="PC20" s="94"/>
      <c r="PD20" s="94"/>
      <c r="PE20" s="94"/>
      <c r="PF20" s="94"/>
      <c r="PG20" s="94"/>
      <c r="PH20" s="94"/>
      <c r="PI20" s="94"/>
      <c r="PJ20" s="94"/>
      <c r="PK20" s="94"/>
      <c r="PL20" s="94"/>
      <c r="PM20" s="94"/>
      <c r="PN20" s="94"/>
      <c r="PO20" s="94"/>
      <c r="PP20" s="94"/>
      <c r="PQ20" s="94"/>
      <c r="PR20" s="94"/>
      <c r="PS20" s="94"/>
      <c r="PT20" s="94"/>
      <c r="PU20" s="94"/>
      <c r="PV20" s="94"/>
      <c r="PW20" s="94"/>
      <c r="PX20" s="94"/>
      <c r="PY20" s="94"/>
      <c r="PZ20" s="94"/>
      <c r="QA20" s="94"/>
      <c r="QB20" s="94"/>
      <c r="QC20" s="94"/>
      <c r="QD20" s="94"/>
      <c r="QE20" s="94"/>
      <c r="QF20" s="94"/>
      <c r="QG20" s="94"/>
      <c r="QH20" s="94"/>
      <c r="QI20" s="94"/>
      <c r="QJ20" s="94"/>
      <c r="QK20" s="94"/>
      <c r="QL20" s="94"/>
      <c r="QM20" s="94"/>
      <c r="QN20" s="94"/>
      <c r="QO20" s="94"/>
      <c r="QP20" s="94"/>
      <c r="QQ20" s="94"/>
      <c r="QR20" s="94"/>
      <c r="QS20" s="94"/>
      <c r="QT20" s="94"/>
      <c r="QU20" s="94"/>
      <c r="QV20" s="94"/>
      <c r="QW20" s="94"/>
      <c r="QX20" s="94"/>
      <c r="QY20" s="94"/>
      <c r="QZ20" s="94"/>
      <c r="RA20" s="94"/>
      <c r="RB20" s="94"/>
      <c r="RC20" s="94"/>
      <c r="RD20" s="94"/>
      <c r="RE20" s="94"/>
      <c r="RF20" s="94"/>
      <c r="RG20" s="94"/>
      <c r="RH20" s="94"/>
      <c r="RI20" s="94"/>
      <c r="RJ20" s="94"/>
      <c r="RK20" s="94"/>
      <c r="RL20" s="94"/>
      <c r="RM20" s="94"/>
      <c r="RN20" s="94"/>
      <c r="RO20" s="94"/>
      <c r="RP20" s="94"/>
      <c r="RQ20" s="94"/>
      <c r="RR20" s="94"/>
      <c r="RS20" s="94"/>
      <c r="RT20" s="94"/>
      <c r="RU20" s="94"/>
      <c r="RV20" s="94"/>
      <c r="RW20" s="94"/>
      <c r="RX20" s="94"/>
      <c r="RY20" s="94"/>
      <c r="RZ20" s="94"/>
      <c r="SA20" s="94"/>
      <c r="SB20" s="94"/>
      <c r="SC20" s="94"/>
      <c r="SD20" s="94"/>
      <c r="SE20" s="94"/>
      <c r="SF20" s="94"/>
      <c r="SG20" s="94"/>
      <c r="SH20" s="94"/>
      <c r="SI20" s="94"/>
      <c r="SJ20" s="94"/>
      <c r="SK20" s="94"/>
      <c r="SL20" s="94"/>
      <c r="SM20" s="94"/>
      <c r="SN20" s="94"/>
      <c r="SO20" s="94"/>
      <c r="SP20" s="94"/>
      <c r="SQ20" s="94"/>
      <c r="SR20" s="94"/>
      <c r="SS20" s="94"/>
      <c r="ST20" s="94"/>
      <c r="SU20" s="94"/>
      <c r="SV20" s="94"/>
      <c r="SW20" s="94"/>
      <c r="SX20" s="94"/>
      <c r="SY20" s="94"/>
      <c r="SZ20" s="94"/>
      <c r="TA20" s="94"/>
      <c r="TB20" s="94"/>
      <c r="TC20" s="94"/>
      <c r="TD20" s="94"/>
      <c r="TE20" s="94"/>
      <c r="TF20" s="94"/>
      <c r="TG20" s="94"/>
      <c r="TH20" s="94"/>
      <c r="TI20" s="94"/>
      <c r="TJ20" s="94"/>
      <c r="TK20" s="94"/>
      <c r="TL20" s="94"/>
      <c r="TM20" s="94"/>
      <c r="TN20" s="94"/>
      <c r="TO20" s="94"/>
      <c r="TP20" s="94"/>
      <c r="TQ20" s="94"/>
      <c r="TR20" s="94"/>
      <c r="TS20" s="94"/>
      <c r="TT20" s="94"/>
      <c r="TU20" s="94"/>
      <c r="TV20" s="94"/>
      <c r="TW20" s="94"/>
      <c r="TX20" s="94"/>
      <c r="TY20" s="94"/>
      <c r="TZ20" s="94"/>
      <c r="UA20" s="94"/>
      <c r="UB20" s="94"/>
      <c r="UC20" s="94"/>
      <c r="UD20" s="94"/>
      <c r="UE20" s="94"/>
      <c r="UF20" s="94"/>
      <c r="UG20" s="94"/>
      <c r="UH20" s="94"/>
      <c r="UI20" s="94"/>
      <c r="UJ20" s="94"/>
      <c r="UK20" s="94"/>
      <c r="UL20" s="94"/>
      <c r="UM20" s="94"/>
      <c r="UN20" s="94"/>
      <c r="UO20" s="94"/>
      <c r="UP20" s="94"/>
      <c r="UQ20" s="94"/>
      <c r="UR20" s="94"/>
      <c r="US20" s="94"/>
      <c r="UT20" s="94"/>
      <c r="UU20" s="94"/>
      <c r="UV20" s="94"/>
      <c r="UW20" s="94"/>
      <c r="UX20" s="94"/>
      <c r="UY20" s="94"/>
      <c r="UZ20" s="94"/>
      <c r="VA20" s="94"/>
      <c r="VB20" s="94"/>
      <c r="VC20" s="94"/>
      <c r="VD20" s="94"/>
      <c r="VE20" s="94"/>
      <c r="VF20" s="94"/>
      <c r="VG20" s="94"/>
      <c r="VH20" s="94"/>
      <c r="VI20" s="94"/>
      <c r="VJ20" s="94"/>
      <c r="VK20" s="94"/>
      <c r="VL20" s="94"/>
      <c r="VM20" s="94"/>
      <c r="VN20" s="94"/>
      <c r="VO20" s="94"/>
      <c r="VP20" s="94"/>
      <c r="VQ20" s="94"/>
      <c r="VR20" s="94"/>
      <c r="VS20" s="94"/>
      <c r="VT20" s="94"/>
      <c r="VU20" s="94"/>
      <c r="VV20" s="94"/>
      <c r="VW20" s="94"/>
      <c r="VX20" s="94"/>
      <c r="VY20" s="94"/>
      <c r="VZ20" s="94"/>
      <c r="WA20" s="94"/>
      <c r="WB20" s="94"/>
      <c r="WC20" s="94"/>
      <c r="WD20" s="94"/>
      <c r="WE20" s="94"/>
      <c r="WF20" s="94"/>
      <c r="WG20" s="94"/>
      <c r="WH20" s="94"/>
      <c r="WI20" s="94"/>
      <c r="WJ20" s="94"/>
      <c r="WK20" s="94"/>
      <c r="WL20" s="94"/>
      <c r="WM20" s="94"/>
      <c r="WN20" s="94"/>
      <c r="WO20" s="94"/>
      <c r="WP20" s="94"/>
      <c r="WQ20" s="94"/>
      <c r="WR20" s="94"/>
      <c r="WS20" s="94"/>
      <c r="WT20" s="94"/>
      <c r="WU20" s="94"/>
      <c r="WV20" s="94"/>
      <c r="WW20" s="94"/>
      <c r="WX20" s="94"/>
      <c r="WY20" s="94"/>
      <c r="WZ20" s="94"/>
      <c r="XA20" s="94"/>
      <c r="XB20" s="94"/>
      <c r="XC20" s="94"/>
      <c r="XD20" s="94"/>
      <c r="XE20" s="94"/>
      <c r="XF20" s="94"/>
      <c r="XG20" s="94"/>
      <c r="XH20" s="94"/>
      <c r="XI20" s="94"/>
      <c r="XJ20" s="94"/>
      <c r="XK20" s="94"/>
      <c r="XL20" s="94"/>
      <c r="XM20" s="94"/>
      <c r="XN20" s="94"/>
      <c r="XO20" s="94"/>
      <c r="XP20" s="94"/>
      <c r="XQ20" s="94"/>
      <c r="XR20" s="94"/>
      <c r="XS20" s="94"/>
      <c r="XT20" s="94"/>
      <c r="XU20" s="94"/>
      <c r="XV20" s="94"/>
      <c r="XW20" s="94"/>
      <c r="XX20" s="94"/>
      <c r="XY20" s="94"/>
      <c r="XZ20" s="94"/>
      <c r="YA20" s="94"/>
      <c r="YB20" s="94"/>
      <c r="YC20" s="94"/>
      <c r="YD20" s="94"/>
      <c r="YE20" s="94"/>
      <c r="YF20" s="94"/>
      <c r="YG20" s="94"/>
      <c r="YH20" s="94"/>
      <c r="YI20" s="94"/>
      <c r="YJ20" s="94"/>
      <c r="YK20" s="94"/>
      <c r="YL20" s="94"/>
      <c r="YM20" s="94"/>
      <c r="YN20" s="94"/>
      <c r="YO20" s="94"/>
      <c r="YP20" s="94"/>
      <c r="YQ20" s="94"/>
      <c r="YR20" s="94"/>
      <c r="YS20" s="94"/>
      <c r="YT20" s="94"/>
      <c r="YU20" s="94"/>
      <c r="YV20" s="94"/>
      <c r="YW20" s="94"/>
      <c r="YX20" s="94"/>
      <c r="YY20" s="94"/>
      <c r="YZ20" s="94"/>
      <c r="ZA20" s="94"/>
      <c r="ZB20" s="94"/>
      <c r="ZC20" s="94"/>
      <c r="ZD20" s="94"/>
      <c r="ZE20" s="94"/>
      <c r="ZF20" s="94"/>
      <c r="ZG20" s="94"/>
      <c r="ZH20" s="94"/>
      <c r="ZI20" s="94"/>
      <c r="ZJ20" s="94"/>
      <c r="ZK20" s="94"/>
      <c r="ZL20" s="94"/>
      <c r="ZM20" s="94"/>
      <c r="ZN20" s="94"/>
      <c r="ZO20" s="94"/>
      <c r="ZP20" s="94"/>
      <c r="ZQ20" s="94"/>
      <c r="ZR20" s="94"/>
      <c r="ZS20" s="94"/>
      <c r="ZT20" s="94"/>
      <c r="ZU20" s="94"/>
      <c r="ZV20" s="94"/>
      <c r="ZW20" s="94"/>
      <c r="ZX20" s="94"/>
      <c r="ZY20" s="94"/>
      <c r="ZZ20" s="94"/>
      <c r="AAA20" s="94"/>
      <c r="AAB20" s="94"/>
      <c r="AAC20" s="94"/>
      <c r="AAD20" s="94"/>
      <c r="AAE20" s="94"/>
      <c r="AAF20" s="94"/>
      <c r="AAG20" s="94"/>
      <c r="AAH20" s="94"/>
      <c r="AAI20" s="94"/>
      <c r="AAJ20" s="94"/>
      <c r="AAK20" s="94"/>
      <c r="AAL20" s="94"/>
      <c r="AAM20" s="94"/>
      <c r="AAN20" s="94"/>
      <c r="AAO20" s="94"/>
      <c r="AAP20" s="94"/>
      <c r="AAQ20" s="94"/>
      <c r="AAR20" s="94"/>
      <c r="AAS20" s="94"/>
      <c r="AAT20" s="94"/>
      <c r="AAU20" s="94"/>
      <c r="AAV20" s="94"/>
      <c r="AAW20" s="94"/>
      <c r="AAX20" s="94"/>
      <c r="AAY20" s="94"/>
      <c r="AAZ20" s="94"/>
      <c r="ABA20" s="94"/>
      <c r="ABB20" s="94"/>
      <c r="ABC20" s="94"/>
      <c r="ABD20" s="94"/>
      <c r="ABE20" s="94"/>
      <c r="ABF20" s="94"/>
      <c r="ABG20" s="94"/>
      <c r="ABH20" s="94"/>
      <c r="ABI20" s="94"/>
      <c r="ABJ20" s="94"/>
      <c r="ABK20" s="94"/>
      <c r="ABL20" s="94"/>
      <c r="ABM20" s="94"/>
      <c r="ABN20" s="94"/>
      <c r="ABO20" s="94"/>
      <c r="ABP20" s="94"/>
      <c r="ABQ20" s="94"/>
      <c r="ABR20" s="94"/>
      <c r="ABS20" s="94"/>
      <c r="ABT20" s="94"/>
      <c r="ABU20" s="94"/>
      <c r="ABV20" s="94"/>
      <c r="ABW20" s="94"/>
      <c r="ABX20" s="94"/>
      <c r="ABY20" s="94"/>
      <c r="ABZ20" s="94"/>
      <c r="ACA20" s="94"/>
      <c r="ACB20" s="94"/>
      <c r="ACC20" s="94"/>
      <c r="ACD20" s="94"/>
      <c r="ACE20" s="94"/>
      <c r="ACF20" s="94"/>
      <c r="ACG20" s="94"/>
      <c r="ACH20" s="94"/>
      <c r="ACI20" s="94"/>
      <c r="ACJ20" s="94"/>
      <c r="ACK20" s="94"/>
      <c r="ACL20" s="94"/>
      <c r="ACM20" s="94"/>
      <c r="ACN20" s="94"/>
      <c r="ACO20" s="94"/>
      <c r="ACP20" s="94"/>
      <c r="ACQ20" s="94"/>
      <c r="ACR20" s="94"/>
      <c r="ACS20" s="94"/>
      <c r="ACT20" s="94"/>
      <c r="ACU20" s="94"/>
      <c r="ACV20" s="94"/>
      <c r="ACW20" s="94"/>
      <c r="ACX20" s="94"/>
      <c r="ACY20" s="94"/>
      <c r="ACZ20" s="94"/>
      <c r="ADA20" s="94"/>
      <c r="ADB20" s="94"/>
      <c r="ADC20" s="94"/>
      <c r="ADD20" s="94"/>
      <c r="ADE20" s="94"/>
      <c r="ADF20" s="94"/>
      <c r="ADG20" s="94"/>
      <c r="ADH20" s="94"/>
      <c r="ADI20" s="94"/>
      <c r="ADJ20" s="94"/>
      <c r="ADK20" s="94"/>
      <c r="ADL20" s="94"/>
      <c r="ADM20" s="94"/>
      <c r="ADN20" s="94"/>
      <c r="ADO20" s="94"/>
      <c r="ADP20" s="94"/>
      <c r="ADQ20" s="94"/>
      <c r="ADR20" s="94"/>
      <c r="ADS20" s="94"/>
      <c r="ADT20" s="94"/>
      <c r="ADU20" s="94"/>
      <c r="ADV20" s="94"/>
      <c r="ADW20" s="94"/>
      <c r="ADX20" s="94"/>
      <c r="ADY20" s="94"/>
      <c r="ADZ20" s="94"/>
      <c r="AEA20" s="94"/>
      <c r="AEB20" s="94"/>
      <c r="AEC20" s="94"/>
      <c r="AED20" s="94"/>
      <c r="AEE20" s="94"/>
      <c r="AEF20" s="94"/>
      <c r="AEG20" s="94"/>
      <c r="AEH20" s="94"/>
      <c r="AEI20" s="94"/>
      <c r="AEJ20" s="94"/>
      <c r="AEK20" s="94"/>
      <c r="AEL20" s="94"/>
      <c r="AEM20" s="94"/>
      <c r="AEN20" s="94"/>
      <c r="AEO20" s="94"/>
      <c r="AEP20" s="94"/>
      <c r="AEQ20" s="94"/>
      <c r="AER20" s="94"/>
      <c r="AES20" s="94"/>
      <c r="AET20" s="94"/>
      <c r="AEU20" s="94"/>
      <c r="AEV20" s="94"/>
      <c r="AEW20" s="94"/>
      <c r="AEX20" s="94"/>
      <c r="AEY20" s="94"/>
      <c r="AEZ20" s="94"/>
      <c r="AFA20" s="94"/>
      <c r="AFB20" s="94"/>
      <c r="AFC20" s="94"/>
      <c r="AFD20" s="94"/>
      <c r="AFE20" s="94"/>
      <c r="AFF20" s="94"/>
      <c r="AFG20" s="94"/>
      <c r="AFH20" s="94"/>
      <c r="AFI20" s="94"/>
      <c r="AFJ20" s="94"/>
      <c r="AFK20" s="94"/>
      <c r="AFL20" s="94"/>
      <c r="AFM20" s="94"/>
      <c r="AFN20" s="94"/>
      <c r="AFO20" s="94"/>
      <c r="AFP20" s="94"/>
      <c r="AFQ20" s="94"/>
      <c r="AFR20" s="94"/>
      <c r="AFS20" s="94"/>
      <c r="AFT20" s="94"/>
      <c r="AFU20" s="94"/>
      <c r="AFV20" s="94"/>
      <c r="AFW20" s="94"/>
      <c r="AFX20" s="94"/>
      <c r="AFY20" s="94"/>
      <c r="AFZ20" s="94"/>
      <c r="AGA20" s="94"/>
      <c r="AGB20" s="94"/>
      <c r="AGC20" s="94"/>
      <c r="AGD20" s="94"/>
      <c r="AGE20" s="94"/>
      <c r="AGF20" s="94"/>
      <c r="AGG20" s="94"/>
      <c r="AGH20" s="94"/>
      <c r="AGI20" s="94"/>
      <c r="AGJ20" s="94"/>
      <c r="AGK20" s="94"/>
      <c r="AGL20" s="94"/>
      <c r="AGM20" s="94"/>
      <c r="AGN20" s="94"/>
      <c r="AGO20" s="94"/>
      <c r="AGP20" s="94"/>
      <c r="AGQ20" s="94"/>
      <c r="AGR20" s="94"/>
      <c r="AGS20" s="94"/>
      <c r="AGT20" s="94"/>
      <c r="AGU20" s="94"/>
      <c r="AGV20" s="94"/>
      <c r="AGW20" s="94"/>
      <c r="AGX20" s="94"/>
      <c r="AGY20" s="94"/>
      <c r="AGZ20" s="94"/>
      <c r="AHA20" s="94"/>
      <c r="AHB20" s="94"/>
      <c r="AHC20" s="94"/>
      <c r="AHD20" s="94"/>
      <c r="AHE20" s="94"/>
      <c r="AHF20" s="94"/>
      <c r="AHG20" s="94"/>
      <c r="AHH20" s="94"/>
      <c r="AHI20" s="94"/>
      <c r="AHJ20" s="94"/>
      <c r="AHK20" s="94"/>
      <c r="AHL20" s="94"/>
      <c r="AHM20" s="94"/>
      <c r="AHN20" s="94"/>
      <c r="AHO20" s="94"/>
      <c r="AHP20" s="94"/>
      <c r="AHQ20" s="94"/>
      <c r="AHR20" s="94"/>
      <c r="AHS20" s="94"/>
      <c r="AHT20" s="94"/>
      <c r="AHU20" s="94"/>
      <c r="AHV20" s="94"/>
      <c r="AHW20" s="94"/>
      <c r="AHX20" s="94"/>
      <c r="AHY20" s="94"/>
      <c r="AHZ20" s="94"/>
      <c r="AIA20" s="94"/>
      <c r="AIB20" s="94"/>
      <c r="AIC20" s="94"/>
      <c r="AID20" s="94"/>
      <c r="AIE20" s="94"/>
      <c r="AIF20" s="94"/>
      <c r="AIG20" s="94"/>
      <c r="AIH20" s="94"/>
      <c r="AII20" s="94"/>
      <c r="AIJ20" s="94"/>
      <c r="AIK20" s="94"/>
      <c r="AIL20" s="94"/>
      <c r="AIM20" s="94"/>
      <c r="AIN20" s="94"/>
      <c r="AIO20" s="94"/>
      <c r="AIP20" s="94"/>
      <c r="AIQ20" s="94"/>
      <c r="AIR20" s="94"/>
      <c r="AIS20" s="94"/>
      <c r="AIT20" s="94"/>
      <c r="AIU20" s="94"/>
      <c r="AIV20" s="94"/>
      <c r="AIW20" s="94"/>
      <c r="AIX20" s="94"/>
      <c r="AIY20" s="94"/>
      <c r="AIZ20" s="94"/>
      <c r="AJA20" s="94"/>
      <c r="AJB20" s="94"/>
      <c r="AJC20" s="94"/>
      <c r="AJD20" s="94"/>
      <c r="AJE20" s="94"/>
      <c r="AJF20" s="94"/>
      <c r="AJG20" s="94"/>
      <c r="AJH20" s="94"/>
      <c r="AJI20" s="94"/>
      <c r="AJJ20" s="94"/>
      <c r="AJK20" s="94"/>
      <c r="AJL20" s="94"/>
      <c r="AJM20" s="94"/>
      <c r="AJN20" s="94"/>
      <c r="AJO20" s="94"/>
      <c r="AJP20" s="94"/>
      <c r="AJQ20" s="94"/>
      <c r="AJR20" s="94"/>
      <c r="AJS20" s="94"/>
      <c r="AJT20" s="94"/>
      <c r="AJU20" s="94"/>
      <c r="AJV20" s="94"/>
      <c r="AJW20" s="94"/>
      <c r="AJX20" s="94"/>
      <c r="AJY20" s="94"/>
      <c r="AJZ20" s="94"/>
      <c r="AKA20" s="94"/>
      <c r="AKB20" s="94"/>
      <c r="AKC20" s="94"/>
      <c r="AKD20" s="94"/>
      <c r="AKE20" s="94"/>
      <c r="AKF20" s="94"/>
      <c r="AKG20" s="94"/>
      <c r="AKH20" s="94"/>
      <c r="AKI20" s="94"/>
      <c r="AKJ20" s="94"/>
      <c r="AKK20" s="94"/>
      <c r="AKL20" s="94"/>
      <c r="AKM20" s="94"/>
      <c r="AKN20" s="94"/>
      <c r="AKO20" s="94"/>
      <c r="AKP20" s="94"/>
      <c r="AKQ20" s="94"/>
      <c r="AKR20" s="94"/>
      <c r="AKS20" s="94"/>
      <c r="AKT20" s="94"/>
      <c r="AKU20" s="94"/>
      <c r="AKV20" s="94"/>
      <c r="AKW20" s="94"/>
      <c r="AKX20" s="94"/>
      <c r="AKY20" s="94"/>
      <c r="AKZ20" s="94"/>
      <c r="ALA20" s="94"/>
      <c r="ALB20" s="94"/>
      <c r="ALC20" s="94"/>
      <c r="ALD20" s="94"/>
      <c r="ALE20" s="94"/>
      <c r="ALF20" s="94"/>
      <c r="ALG20" s="94"/>
      <c r="ALH20" s="94"/>
      <c r="ALI20" s="94"/>
      <c r="ALJ20" s="94"/>
      <c r="ALK20" s="94"/>
      <c r="ALL20" s="94"/>
      <c r="ALM20" s="94"/>
      <c r="ALN20" s="94"/>
      <c r="ALO20" s="94"/>
      <c r="ALP20" s="94"/>
      <c r="ALQ20" s="94"/>
      <c r="ALR20" s="94"/>
      <c r="ALS20" s="94"/>
      <c r="ALT20" s="94"/>
      <c r="ALU20" s="94"/>
      <c r="ALV20" s="94"/>
      <c r="ALW20" s="94"/>
      <c r="ALX20" s="94"/>
      <c r="ALY20" s="94"/>
      <c r="ALZ20" s="94"/>
      <c r="AMA20" s="94"/>
      <c r="AMB20" s="94"/>
      <c r="AMC20" s="94"/>
      <c r="AMD20" s="94"/>
      <c r="AME20" s="94"/>
      <c r="AMF20" s="94"/>
      <c r="AMG20" s="94"/>
      <c r="AMH20" s="94"/>
      <c r="AMI20" s="94"/>
      <c r="AMJ20" s="94"/>
      <c r="AMK20" s="94"/>
    </row>
    <row r="21" spans="1:1025" s="95" customFormat="1" ht="172.95" customHeight="1" x14ac:dyDescent="0.25">
      <c r="A21" s="146" t="s">
        <v>88</v>
      </c>
      <c r="B21" s="120" t="s">
        <v>73</v>
      </c>
      <c r="C21" s="144" t="s">
        <v>3</v>
      </c>
      <c r="D21" s="147">
        <v>20000</v>
      </c>
      <c r="E21" s="148">
        <v>2.7199999999999998E-2</v>
      </c>
      <c r="F21" s="123">
        <f>E21*1.05</f>
        <v>2.86E-2</v>
      </c>
      <c r="G21" s="149">
        <v>5</v>
      </c>
      <c r="H21" s="124">
        <f>D21*E21</f>
        <v>544</v>
      </c>
      <c r="I21" s="124">
        <f>H21*1.05</f>
        <v>571.20000000000005</v>
      </c>
      <c r="J21" s="150" t="s">
        <v>76</v>
      </c>
      <c r="K21" s="111" t="s">
        <v>160</v>
      </c>
      <c r="L21" s="117" t="s">
        <v>161</v>
      </c>
      <c r="M21" s="151" t="s">
        <v>162</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c r="IU21" s="94"/>
      <c r="IV21" s="94"/>
      <c r="IW21" s="94"/>
      <c r="IX21" s="94"/>
      <c r="IY21" s="94"/>
      <c r="IZ21" s="94"/>
      <c r="JA21" s="94"/>
      <c r="JB21" s="94"/>
      <c r="JC21" s="94"/>
      <c r="JD21" s="94"/>
      <c r="JE21" s="94"/>
      <c r="JF21" s="94"/>
      <c r="JG21" s="94"/>
      <c r="JH21" s="94"/>
      <c r="JI21" s="94"/>
      <c r="JJ21" s="94"/>
      <c r="JK21" s="94"/>
      <c r="JL21" s="94"/>
      <c r="JM21" s="94"/>
      <c r="JN21" s="94"/>
      <c r="JO21" s="94"/>
      <c r="JP21" s="94"/>
      <c r="JQ21" s="94"/>
      <c r="JR21" s="94"/>
      <c r="JS21" s="94"/>
      <c r="JT21" s="94"/>
      <c r="JU21" s="94"/>
      <c r="JV21" s="94"/>
      <c r="JW21" s="94"/>
      <c r="JX21" s="94"/>
      <c r="JY21" s="94"/>
      <c r="JZ21" s="94"/>
      <c r="KA21" s="94"/>
      <c r="KB21" s="94"/>
      <c r="KC21" s="94"/>
      <c r="KD21" s="94"/>
      <c r="KE21" s="94"/>
      <c r="KF21" s="94"/>
      <c r="KG21" s="94"/>
      <c r="KH21" s="94"/>
      <c r="KI21" s="94"/>
      <c r="KJ21" s="94"/>
      <c r="KK21" s="94"/>
      <c r="KL21" s="94"/>
      <c r="KM21" s="94"/>
      <c r="KN21" s="94"/>
      <c r="KO21" s="94"/>
      <c r="KP21" s="94"/>
      <c r="KQ21" s="94"/>
      <c r="KR21" s="94"/>
      <c r="KS21" s="94"/>
      <c r="KT21" s="94"/>
      <c r="KU21" s="94"/>
      <c r="KV21" s="94"/>
      <c r="KW21" s="94"/>
      <c r="KX21" s="94"/>
      <c r="KY21" s="94"/>
      <c r="KZ21" s="94"/>
      <c r="LA21" s="94"/>
      <c r="LB21" s="94"/>
      <c r="LC21" s="94"/>
      <c r="LD21" s="94"/>
      <c r="LE21" s="94"/>
      <c r="LF21" s="94"/>
      <c r="LG21" s="94"/>
      <c r="LH21" s="94"/>
      <c r="LI21" s="94"/>
      <c r="LJ21" s="94"/>
      <c r="LK21" s="94"/>
      <c r="LL21" s="94"/>
      <c r="LM21" s="94"/>
      <c r="LN21" s="94"/>
      <c r="LO21" s="94"/>
      <c r="LP21" s="94"/>
      <c r="LQ21" s="94"/>
      <c r="LR21" s="94"/>
      <c r="LS21" s="94"/>
      <c r="LT21" s="94"/>
      <c r="LU21" s="94"/>
      <c r="LV21" s="94"/>
      <c r="LW21" s="94"/>
      <c r="LX21" s="94"/>
      <c r="LY21" s="94"/>
      <c r="LZ21" s="94"/>
      <c r="MA21" s="94"/>
      <c r="MB21" s="94"/>
      <c r="MC21" s="94"/>
      <c r="MD21" s="94"/>
      <c r="ME21" s="94"/>
      <c r="MF21" s="94"/>
      <c r="MG21" s="94"/>
      <c r="MH21" s="94"/>
      <c r="MI21" s="94"/>
      <c r="MJ21" s="94"/>
      <c r="MK21" s="94"/>
      <c r="ML21" s="94"/>
      <c r="MM21" s="94"/>
      <c r="MN21" s="94"/>
      <c r="MO21" s="94"/>
      <c r="MP21" s="94"/>
      <c r="MQ21" s="94"/>
      <c r="MR21" s="94"/>
      <c r="MS21" s="94"/>
      <c r="MT21" s="94"/>
      <c r="MU21" s="94"/>
      <c r="MV21" s="94"/>
      <c r="MW21" s="94"/>
      <c r="MX21" s="94"/>
      <c r="MY21" s="94"/>
      <c r="MZ21" s="94"/>
      <c r="NA21" s="94"/>
      <c r="NB21" s="94"/>
      <c r="NC21" s="94"/>
      <c r="ND21" s="94"/>
      <c r="NE21" s="94"/>
      <c r="NF21" s="94"/>
      <c r="NG21" s="94"/>
      <c r="NH21" s="94"/>
      <c r="NI21" s="94"/>
      <c r="NJ21" s="94"/>
      <c r="NK21" s="94"/>
      <c r="NL21" s="94"/>
      <c r="NM21" s="94"/>
      <c r="NN21" s="94"/>
      <c r="NO21" s="94"/>
      <c r="NP21" s="94"/>
      <c r="NQ21" s="94"/>
      <c r="NR21" s="94"/>
      <c r="NS21" s="94"/>
      <c r="NT21" s="94"/>
      <c r="NU21" s="94"/>
      <c r="NV21" s="94"/>
      <c r="NW21" s="94"/>
      <c r="NX21" s="94"/>
      <c r="NY21" s="94"/>
      <c r="NZ21" s="94"/>
      <c r="OA21" s="94"/>
      <c r="OB21" s="94"/>
      <c r="OC21" s="94"/>
      <c r="OD21" s="94"/>
      <c r="OE21" s="94"/>
      <c r="OF21" s="94"/>
      <c r="OG21" s="94"/>
      <c r="OH21" s="94"/>
      <c r="OI21" s="94"/>
      <c r="OJ21" s="94"/>
      <c r="OK21" s="94"/>
      <c r="OL21" s="94"/>
      <c r="OM21" s="94"/>
      <c r="ON21" s="94"/>
      <c r="OO21" s="94"/>
      <c r="OP21" s="94"/>
      <c r="OQ21" s="94"/>
      <c r="OR21" s="94"/>
      <c r="OS21" s="94"/>
      <c r="OT21" s="94"/>
      <c r="OU21" s="94"/>
      <c r="OV21" s="94"/>
      <c r="OW21" s="94"/>
      <c r="OX21" s="94"/>
      <c r="OY21" s="94"/>
      <c r="OZ21" s="94"/>
      <c r="PA21" s="94"/>
      <c r="PB21" s="94"/>
      <c r="PC21" s="94"/>
      <c r="PD21" s="94"/>
      <c r="PE21" s="94"/>
      <c r="PF21" s="94"/>
      <c r="PG21" s="94"/>
      <c r="PH21" s="94"/>
      <c r="PI21" s="94"/>
      <c r="PJ21" s="94"/>
      <c r="PK21" s="94"/>
      <c r="PL21" s="94"/>
      <c r="PM21" s="94"/>
      <c r="PN21" s="94"/>
      <c r="PO21" s="94"/>
      <c r="PP21" s="94"/>
      <c r="PQ21" s="94"/>
      <c r="PR21" s="94"/>
      <c r="PS21" s="94"/>
      <c r="PT21" s="94"/>
      <c r="PU21" s="94"/>
      <c r="PV21" s="94"/>
      <c r="PW21" s="94"/>
      <c r="PX21" s="94"/>
      <c r="PY21" s="94"/>
      <c r="PZ21" s="94"/>
      <c r="QA21" s="94"/>
      <c r="QB21" s="94"/>
      <c r="QC21" s="94"/>
      <c r="QD21" s="94"/>
      <c r="QE21" s="94"/>
      <c r="QF21" s="94"/>
      <c r="QG21" s="94"/>
      <c r="QH21" s="94"/>
      <c r="QI21" s="94"/>
      <c r="QJ21" s="94"/>
      <c r="QK21" s="94"/>
      <c r="QL21" s="94"/>
      <c r="QM21" s="94"/>
      <c r="QN21" s="94"/>
      <c r="QO21" s="94"/>
      <c r="QP21" s="94"/>
      <c r="QQ21" s="94"/>
      <c r="QR21" s="94"/>
      <c r="QS21" s="94"/>
      <c r="QT21" s="94"/>
      <c r="QU21" s="94"/>
      <c r="QV21" s="94"/>
      <c r="QW21" s="94"/>
      <c r="QX21" s="94"/>
      <c r="QY21" s="94"/>
      <c r="QZ21" s="94"/>
      <c r="RA21" s="94"/>
      <c r="RB21" s="94"/>
      <c r="RC21" s="94"/>
      <c r="RD21" s="94"/>
      <c r="RE21" s="94"/>
      <c r="RF21" s="94"/>
      <c r="RG21" s="94"/>
      <c r="RH21" s="94"/>
      <c r="RI21" s="94"/>
      <c r="RJ21" s="94"/>
      <c r="RK21" s="94"/>
      <c r="RL21" s="94"/>
      <c r="RM21" s="94"/>
      <c r="RN21" s="94"/>
      <c r="RO21" s="94"/>
      <c r="RP21" s="94"/>
      <c r="RQ21" s="94"/>
      <c r="RR21" s="94"/>
      <c r="RS21" s="94"/>
      <c r="RT21" s="94"/>
      <c r="RU21" s="94"/>
      <c r="RV21" s="94"/>
      <c r="RW21" s="94"/>
      <c r="RX21" s="94"/>
      <c r="RY21" s="94"/>
      <c r="RZ21" s="94"/>
      <c r="SA21" s="94"/>
      <c r="SB21" s="94"/>
      <c r="SC21" s="94"/>
      <c r="SD21" s="94"/>
      <c r="SE21" s="94"/>
      <c r="SF21" s="94"/>
      <c r="SG21" s="94"/>
      <c r="SH21" s="94"/>
      <c r="SI21" s="94"/>
      <c r="SJ21" s="94"/>
      <c r="SK21" s="94"/>
      <c r="SL21" s="94"/>
      <c r="SM21" s="94"/>
      <c r="SN21" s="94"/>
      <c r="SO21" s="94"/>
      <c r="SP21" s="94"/>
      <c r="SQ21" s="94"/>
      <c r="SR21" s="94"/>
      <c r="SS21" s="94"/>
      <c r="ST21" s="94"/>
      <c r="SU21" s="94"/>
      <c r="SV21" s="94"/>
      <c r="SW21" s="94"/>
      <c r="SX21" s="94"/>
      <c r="SY21" s="94"/>
      <c r="SZ21" s="94"/>
      <c r="TA21" s="94"/>
      <c r="TB21" s="94"/>
      <c r="TC21" s="94"/>
      <c r="TD21" s="94"/>
      <c r="TE21" s="94"/>
      <c r="TF21" s="94"/>
      <c r="TG21" s="94"/>
      <c r="TH21" s="94"/>
      <c r="TI21" s="94"/>
      <c r="TJ21" s="94"/>
      <c r="TK21" s="94"/>
      <c r="TL21" s="94"/>
      <c r="TM21" s="94"/>
      <c r="TN21" s="94"/>
      <c r="TO21" s="94"/>
      <c r="TP21" s="94"/>
      <c r="TQ21" s="94"/>
      <c r="TR21" s="94"/>
      <c r="TS21" s="94"/>
      <c r="TT21" s="94"/>
      <c r="TU21" s="94"/>
      <c r="TV21" s="94"/>
      <c r="TW21" s="94"/>
      <c r="TX21" s="94"/>
      <c r="TY21" s="94"/>
      <c r="TZ21" s="94"/>
      <c r="UA21" s="94"/>
      <c r="UB21" s="94"/>
      <c r="UC21" s="94"/>
      <c r="UD21" s="94"/>
      <c r="UE21" s="94"/>
      <c r="UF21" s="94"/>
      <c r="UG21" s="94"/>
      <c r="UH21" s="94"/>
      <c r="UI21" s="94"/>
      <c r="UJ21" s="94"/>
      <c r="UK21" s="94"/>
      <c r="UL21" s="94"/>
      <c r="UM21" s="94"/>
      <c r="UN21" s="94"/>
      <c r="UO21" s="94"/>
      <c r="UP21" s="94"/>
      <c r="UQ21" s="94"/>
      <c r="UR21" s="94"/>
      <c r="US21" s="94"/>
      <c r="UT21" s="94"/>
      <c r="UU21" s="94"/>
      <c r="UV21" s="94"/>
      <c r="UW21" s="94"/>
      <c r="UX21" s="94"/>
      <c r="UY21" s="94"/>
      <c r="UZ21" s="94"/>
      <c r="VA21" s="94"/>
      <c r="VB21" s="94"/>
      <c r="VC21" s="94"/>
      <c r="VD21" s="94"/>
      <c r="VE21" s="94"/>
      <c r="VF21" s="94"/>
      <c r="VG21" s="94"/>
      <c r="VH21" s="94"/>
      <c r="VI21" s="94"/>
      <c r="VJ21" s="94"/>
      <c r="VK21" s="94"/>
      <c r="VL21" s="94"/>
      <c r="VM21" s="94"/>
      <c r="VN21" s="94"/>
      <c r="VO21" s="94"/>
      <c r="VP21" s="94"/>
      <c r="VQ21" s="94"/>
      <c r="VR21" s="94"/>
      <c r="VS21" s="94"/>
      <c r="VT21" s="94"/>
      <c r="VU21" s="94"/>
      <c r="VV21" s="94"/>
      <c r="VW21" s="94"/>
      <c r="VX21" s="94"/>
      <c r="VY21" s="94"/>
      <c r="VZ21" s="94"/>
      <c r="WA21" s="94"/>
      <c r="WB21" s="94"/>
      <c r="WC21" s="94"/>
      <c r="WD21" s="94"/>
      <c r="WE21" s="94"/>
      <c r="WF21" s="94"/>
      <c r="WG21" s="94"/>
      <c r="WH21" s="94"/>
      <c r="WI21" s="94"/>
      <c r="WJ21" s="94"/>
      <c r="WK21" s="94"/>
      <c r="WL21" s="94"/>
      <c r="WM21" s="94"/>
      <c r="WN21" s="94"/>
      <c r="WO21" s="94"/>
      <c r="WP21" s="94"/>
      <c r="WQ21" s="94"/>
      <c r="WR21" s="94"/>
      <c r="WS21" s="94"/>
      <c r="WT21" s="94"/>
      <c r="WU21" s="94"/>
      <c r="WV21" s="94"/>
      <c r="WW21" s="94"/>
      <c r="WX21" s="94"/>
      <c r="WY21" s="94"/>
      <c r="WZ21" s="94"/>
      <c r="XA21" s="94"/>
      <c r="XB21" s="94"/>
      <c r="XC21" s="94"/>
      <c r="XD21" s="94"/>
      <c r="XE21" s="94"/>
      <c r="XF21" s="94"/>
      <c r="XG21" s="94"/>
      <c r="XH21" s="94"/>
      <c r="XI21" s="94"/>
      <c r="XJ21" s="94"/>
      <c r="XK21" s="94"/>
      <c r="XL21" s="94"/>
      <c r="XM21" s="94"/>
      <c r="XN21" s="94"/>
      <c r="XO21" s="94"/>
      <c r="XP21" s="94"/>
      <c r="XQ21" s="94"/>
      <c r="XR21" s="94"/>
      <c r="XS21" s="94"/>
      <c r="XT21" s="94"/>
      <c r="XU21" s="94"/>
      <c r="XV21" s="94"/>
      <c r="XW21" s="94"/>
      <c r="XX21" s="94"/>
      <c r="XY21" s="94"/>
      <c r="XZ21" s="94"/>
      <c r="YA21" s="94"/>
      <c r="YB21" s="94"/>
      <c r="YC21" s="94"/>
      <c r="YD21" s="94"/>
      <c r="YE21" s="94"/>
      <c r="YF21" s="94"/>
      <c r="YG21" s="94"/>
      <c r="YH21" s="94"/>
      <c r="YI21" s="94"/>
      <c r="YJ21" s="94"/>
      <c r="YK21" s="94"/>
      <c r="YL21" s="94"/>
      <c r="YM21" s="94"/>
      <c r="YN21" s="94"/>
      <c r="YO21" s="94"/>
      <c r="YP21" s="94"/>
      <c r="YQ21" s="94"/>
      <c r="YR21" s="94"/>
      <c r="YS21" s="94"/>
      <c r="YT21" s="94"/>
      <c r="YU21" s="94"/>
      <c r="YV21" s="94"/>
      <c r="YW21" s="94"/>
      <c r="YX21" s="94"/>
      <c r="YY21" s="94"/>
      <c r="YZ21" s="94"/>
      <c r="ZA21" s="94"/>
      <c r="ZB21" s="94"/>
      <c r="ZC21" s="94"/>
      <c r="ZD21" s="94"/>
      <c r="ZE21" s="94"/>
      <c r="ZF21" s="94"/>
      <c r="ZG21" s="94"/>
      <c r="ZH21" s="94"/>
      <c r="ZI21" s="94"/>
      <c r="ZJ21" s="94"/>
      <c r="ZK21" s="94"/>
      <c r="ZL21" s="94"/>
      <c r="ZM21" s="94"/>
      <c r="ZN21" s="94"/>
      <c r="ZO21" s="94"/>
      <c r="ZP21" s="94"/>
      <c r="ZQ21" s="94"/>
      <c r="ZR21" s="94"/>
      <c r="ZS21" s="94"/>
      <c r="ZT21" s="94"/>
      <c r="ZU21" s="94"/>
      <c r="ZV21" s="94"/>
      <c r="ZW21" s="94"/>
      <c r="ZX21" s="94"/>
      <c r="ZY21" s="94"/>
      <c r="ZZ21" s="94"/>
      <c r="AAA21" s="94"/>
      <c r="AAB21" s="94"/>
      <c r="AAC21" s="94"/>
      <c r="AAD21" s="94"/>
      <c r="AAE21" s="94"/>
      <c r="AAF21" s="94"/>
      <c r="AAG21" s="94"/>
      <c r="AAH21" s="94"/>
      <c r="AAI21" s="94"/>
      <c r="AAJ21" s="94"/>
      <c r="AAK21" s="94"/>
      <c r="AAL21" s="94"/>
      <c r="AAM21" s="94"/>
      <c r="AAN21" s="94"/>
      <c r="AAO21" s="94"/>
      <c r="AAP21" s="94"/>
      <c r="AAQ21" s="94"/>
      <c r="AAR21" s="94"/>
      <c r="AAS21" s="94"/>
      <c r="AAT21" s="94"/>
      <c r="AAU21" s="94"/>
      <c r="AAV21" s="94"/>
      <c r="AAW21" s="94"/>
      <c r="AAX21" s="94"/>
      <c r="AAY21" s="94"/>
      <c r="AAZ21" s="94"/>
      <c r="ABA21" s="94"/>
      <c r="ABB21" s="94"/>
      <c r="ABC21" s="94"/>
      <c r="ABD21" s="94"/>
      <c r="ABE21" s="94"/>
      <c r="ABF21" s="94"/>
      <c r="ABG21" s="94"/>
      <c r="ABH21" s="94"/>
      <c r="ABI21" s="94"/>
      <c r="ABJ21" s="94"/>
      <c r="ABK21" s="94"/>
      <c r="ABL21" s="94"/>
      <c r="ABM21" s="94"/>
      <c r="ABN21" s="94"/>
      <c r="ABO21" s="94"/>
      <c r="ABP21" s="94"/>
      <c r="ABQ21" s="94"/>
      <c r="ABR21" s="94"/>
      <c r="ABS21" s="94"/>
      <c r="ABT21" s="94"/>
      <c r="ABU21" s="94"/>
      <c r="ABV21" s="94"/>
      <c r="ABW21" s="94"/>
      <c r="ABX21" s="94"/>
      <c r="ABY21" s="94"/>
      <c r="ABZ21" s="94"/>
      <c r="ACA21" s="94"/>
      <c r="ACB21" s="94"/>
      <c r="ACC21" s="94"/>
      <c r="ACD21" s="94"/>
      <c r="ACE21" s="94"/>
      <c r="ACF21" s="94"/>
      <c r="ACG21" s="94"/>
      <c r="ACH21" s="94"/>
      <c r="ACI21" s="94"/>
      <c r="ACJ21" s="94"/>
      <c r="ACK21" s="94"/>
      <c r="ACL21" s="94"/>
      <c r="ACM21" s="94"/>
      <c r="ACN21" s="94"/>
      <c r="ACO21" s="94"/>
      <c r="ACP21" s="94"/>
      <c r="ACQ21" s="94"/>
      <c r="ACR21" s="94"/>
      <c r="ACS21" s="94"/>
      <c r="ACT21" s="94"/>
      <c r="ACU21" s="94"/>
      <c r="ACV21" s="94"/>
      <c r="ACW21" s="94"/>
      <c r="ACX21" s="94"/>
      <c r="ACY21" s="94"/>
      <c r="ACZ21" s="94"/>
      <c r="ADA21" s="94"/>
      <c r="ADB21" s="94"/>
      <c r="ADC21" s="94"/>
      <c r="ADD21" s="94"/>
      <c r="ADE21" s="94"/>
      <c r="ADF21" s="94"/>
      <c r="ADG21" s="94"/>
      <c r="ADH21" s="94"/>
      <c r="ADI21" s="94"/>
      <c r="ADJ21" s="94"/>
      <c r="ADK21" s="94"/>
      <c r="ADL21" s="94"/>
      <c r="ADM21" s="94"/>
      <c r="ADN21" s="94"/>
      <c r="ADO21" s="94"/>
      <c r="ADP21" s="94"/>
      <c r="ADQ21" s="94"/>
      <c r="ADR21" s="94"/>
      <c r="ADS21" s="94"/>
      <c r="ADT21" s="94"/>
      <c r="ADU21" s="94"/>
      <c r="ADV21" s="94"/>
      <c r="ADW21" s="94"/>
      <c r="ADX21" s="94"/>
      <c r="ADY21" s="94"/>
      <c r="ADZ21" s="94"/>
      <c r="AEA21" s="94"/>
      <c r="AEB21" s="94"/>
      <c r="AEC21" s="94"/>
      <c r="AED21" s="94"/>
      <c r="AEE21" s="94"/>
      <c r="AEF21" s="94"/>
      <c r="AEG21" s="94"/>
      <c r="AEH21" s="94"/>
      <c r="AEI21" s="94"/>
      <c r="AEJ21" s="94"/>
      <c r="AEK21" s="94"/>
      <c r="AEL21" s="94"/>
      <c r="AEM21" s="94"/>
      <c r="AEN21" s="94"/>
      <c r="AEO21" s="94"/>
      <c r="AEP21" s="94"/>
      <c r="AEQ21" s="94"/>
      <c r="AER21" s="94"/>
      <c r="AES21" s="94"/>
      <c r="AET21" s="94"/>
      <c r="AEU21" s="94"/>
      <c r="AEV21" s="94"/>
      <c r="AEW21" s="94"/>
      <c r="AEX21" s="94"/>
      <c r="AEY21" s="94"/>
      <c r="AEZ21" s="94"/>
      <c r="AFA21" s="94"/>
      <c r="AFB21" s="94"/>
      <c r="AFC21" s="94"/>
      <c r="AFD21" s="94"/>
      <c r="AFE21" s="94"/>
      <c r="AFF21" s="94"/>
      <c r="AFG21" s="94"/>
      <c r="AFH21" s="94"/>
      <c r="AFI21" s="94"/>
      <c r="AFJ21" s="94"/>
      <c r="AFK21" s="94"/>
      <c r="AFL21" s="94"/>
      <c r="AFM21" s="94"/>
      <c r="AFN21" s="94"/>
      <c r="AFO21" s="94"/>
      <c r="AFP21" s="94"/>
      <c r="AFQ21" s="94"/>
      <c r="AFR21" s="94"/>
      <c r="AFS21" s="94"/>
      <c r="AFT21" s="94"/>
      <c r="AFU21" s="94"/>
      <c r="AFV21" s="94"/>
      <c r="AFW21" s="94"/>
      <c r="AFX21" s="94"/>
      <c r="AFY21" s="94"/>
      <c r="AFZ21" s="94"/>
      <c r="AGA21" s="94"/>
      <c r="AGB21" s="94"/>
      <c r="AGC21" s="94"/>
      <c r="AGD21" s="94"/>
      <c r="AGE21" s="94"/>
      <c r="AGF21" s="94"/>
      <c r="AGG21" s="94"/>
      <c r="AGH21" s="94"/>
      <c r="AGI21" s="94"/>
      <c r="AGJ21" s="94"/>
      <c r="AGK21" s="94"/>
      <c r="AGL21" s="94"/>
      <c r="AGM21" s="94"/>
      <c r="AGN21" s="94"/>
      <c r="AGO21" s="94"/>
      <c r="AGP21" s="94"/>
      <c r="AGQ21" s="94"/>
      <c r="AGR21" s="94"/>
      <c r="AGS21" s="94"/>
      <c r="AGT21" s="94"/>
      <c r="AGU21" s="94"/>
      <c r="AGV21" s="94"/>
      <c r="AGW21" s="94"/>
      <c r="AGX21" s="94"/>
      <c r="AGY21" s="94"/>
      <c r="AGZ21" s="94"/>
      <c r="AHA21" s="94"/>
      <c r="AHB21" s="94"/>
      <c r="AHC21" s="94"/>
      <c r="AHD21" s="94"/>
      <c r="AHE21" s="94"/>
      <c r="AHF21" s="94"/>
      <c r="AHG21" s="94"/>
      <c r="AHH21" s="94"/>
      <c r="AHI21" s="94"/>
      <c r="AHJ21" s="94"/>
      <c r="AHK21" s="94"/>
      <c r="AHL21" s="94"/>
      <c r="AHM21" s="94"/>
      <c r="AHN21" s="94"/>
      <c r="AHO21" s="94"/>
      <c r="AHP21" s="94"/>
      <c r="AHQ21" s="94"/>
      <c r="AHR21" s="94"/>
      <c r="AHS21" s="94"/>
      <c r="AHT21" s="94"/>
      <c r="AHU21" s="94"/>
      <c r="AHV21" s="94"/>
      <c r="AHW21" s="94"/>
      <c r="AHX21" s="94"/>
      <c r="AHY21" s="94"/>
      <c r="AHZ21" s="94"/>
      <c r="AIA21" s="94"/>
      <c r="AIB21" s="94"/>
      <c r="AIC21" s="94"/>
      <c r="AID21" s="94"/>
      <c r="AIE21" s="94"/>
      <c r="AIF21" s="94"/>
      <c r="AIG21" s="94"/>
      <c r="AIH21" s="94"/>
      <c r="AII21" s="94"/>
      <c r="AIJ21" s="94"/>
      <c r="AIK21" s="94"/>
      <c r="AIL21" s="94"/>
      <c r="AIM21" s="94"/>
      <c r="AIN21" s="94"/>
      <c r="AIO21" s="94"/>
      <c r="AIP21" s="94"/>
      <c r="AIQ21" s="94"/>
      <c r="AIR21" s="94"/>
      <c r="AIS21" s="94"/>
      <c r="AIT21" s="94"/>
      <c r="AIU21" s="94"/>
      <c r="AIV21" s="94"/>
      <c r="AIW21" s="94"/>
      <c r="AIX21" s="94"/>
      <c r="AIY21" s="94"/>
      <c r="AIZ21" s="94"/>
      <c r="AJA21" s="94"/>
      <c r="AJB21" s="94"/>
      <c r="AJC21" s="94"/>
      <c r="AJD21" s="94"/>
      <c r="AJE21" s="94"/>
      <c r="AJF21" s="94"/>
      <c r="AJG21" s="94"/>
      <c r="AJH21" s="94"/>
      <c r="AJI21" s="94"/>
      <c r="AJJ21" s="94"/>
      <c r="AJK21" s="94"/>
      <c r="AJL21" s="94"/>
      <c r="AJM21" s="94"/>
      <c r="AJN21" s="94"/>
      <c r="AJO21" s="94"/>
      <c r="AJP21" s="94"/>
      <c r="AJQ21" s="94"/>
      <c r="AJR21" s="94"/>
      <c r="AJS21" s="94"/>
      <c r="AJT21" s="94"/>
      <c r="AJU21" s="94"/>
      <c r="AJV21" s="94"/>
      <c r="AJW21" s="94"/>
      <c r="AJX21" s="94"/>
      <c r="AJY21" s="94"/>
      <c r="AJZ21" s="94"/>
      <c r="AKA21" s="94"/>
      <c r="AKB21" s="94"/>
      <c r="AKC21" s="94"/>
      <c r="AKD21" s="94"/>
      <c r="AKE21" s="94"/>
      <c r="AKF21" s="94"/>
      <c r="AKG21" s="94"/>
      <c r="AKH21" s="94"/>
      <c r="AKI21" s="94"/>
      <c r="AKJ21" s="94"/>
      <c r="AKK21" s="94"/>
      <c r="AKL21" s="94"/>
      <c r="AKM21" s="94"/>
      <c r="AKN21" s="94"/>
      <c r="AKO21" s="94"/>
      <c r="AKP21" s="94"/>
      <c r="AKQ21" s="94"/>
      <c r="AKR21" s="94"/>
      <c r="AKS21" s="94"/>
      <c r="AKT21" s="94"/>
      <c r="AKU21" s="94"/>
      <c r="AKV21" s="94"/>
      <c r="AKW21" s="94"/>
      <c r="AKX21" s="94"/>
      <c r="AKY21" s="94"/>
      <c r="AKZ21" s="94"/>
      <c r="ALA21" s="94"/>
      <c r="ALB21" s="94"/>
      <c r="ALC21" s="94"/>
      <c r="ALD21" s="94"/>
      <c r="ALE21" s="94"/>
      <c r="ALF21" s="94"/>
      <c r="ALG21" s="94"/>
      <c r="ALH21" s="94"/>
      <c r="ALI21" s="94"/>
      <c r="ALJ21" s="94"/>
      <c r="ALK21" s="94"/>
      <c r="ALL21" s="94"/>
      <c r="ALM21" s="94"/>
      <c r="ALN21" s="94"/>
      <c r="ALO21" s="94"/>
      <c r="ALP21" s="94"/>
      <c r="ALQ21" s="94"/>
      <c r="ALR21" s="94"/>
      <c r="ALS21" s="94"/>
      <c r="ALT21" s="94"/>
      <c r="ALU21" s="94"/>
      <c r="ALV21" s="94"/>
      <c r="ALW21" s="94"/>
      <c r="ALX21" s="94"/>
      <c r="ALY21" s="94"/>
      <c r="ALZ21" s="94"/>
      <c r="AMA21" s="94"/>
      <c r="AMB21" s="94"/>
      <c r="AMC21" s="94"/>
      <c r="AMD21" s="94"/>
      <c r="AME21" s="94"/>
      <c r="AMF21" s="94"/>
      <c r="AMG21" s="94"/>
      <c r="AMH21" s="94"/>
      <c r="AMI21" s="94"/>
      <c r="AMJ21" s="94"/>
      <c r="AMK21" s="94"/>
    </row>
    <row r="22" spans="1:1025" s="95" customFormat="1" ht="187.8" customHeight="1" x14ac:dyDescent="0.25">
      <c r="A22" s="146" t="s">
        <v>89</v>
      </c>
      <c r="B22" s="120" t="s">
        <v>72</v>
      </c>
      <c r="C22" s="144" t="s">
        <v>3</v>
      </c>
      <c r="D22" s="147">
        <v>15000</v>
      </c>
      <c r="E22" s="148">
        <v>3.3000000000000002E-2</v>
      </c>
      <c r="F22" s="123">
        <f>E22*1.05</f>
        <v>3.4700000000000002E-2</v>
      </c>
      <c r="G22" s="149">
        <v>5</v>
      </c>
      <c r="H22" s="124">
        <f>D22*E22</f>
        <v>495</v>
      </c>
      <c r="I22" s="124">
        <f>H22*1.05</f>
        <v>519.75</v>
      </c>
      <c r="J22" s="150" t="s">
        <v>77</v>
      </c>
      <c r="K22" s="111" t="s">
        <v>160</v>
      </c>
      <c r="L22" s="117" t="s">
        <v>163</v>
      </c>
      <c r="M22" s="152" t="s">
        <v>164</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c r="IU22" s="94"/>
      <c r="IV22" s="94"/>
      <c r="IW22" s="94"/>
      <c r="IX22" s="94"/>
      <c r="IY22" s="94"/>
      <c r="IZ22" s="94"/>
      <c r="JA22" s="94"/>
      <c r="JB22" s="94"/>
      <c r="JC22" s="94"/>
      <c r="JD22" s="94"/>
      <c r="JE22" s="94"/>
      <c r="JF22" s="94"/>
      <c r="JG22" s="94"/>
      <c r="JH22" s="94"/>
      <c r="JI22" s="94"/>
      <c r="JJ22" s="94"/>
      <c r="JK22" s="94"/>
      <c r="JL22" s="94"/>
      <c r="JM22" s="94"/>
      <c r="JN22" s="94"/>
      <c r="JO22" s="94"/>
      <c r="JP22" s="94"/>
      <c r="JQ22" s="94"/>
      <c r="JR22" s="94"/>
      <c r="JS22" s="94"/>
      <c r="JT22" s="94"/>
      <c r="JU22" s="94"/>
      <c r="JV22" s="94"/>
      <c r="JW22" s="94"/>
      <c r="JX22" s="94"/>
      <c r="JY22" s="94"/>
      <c r="JZ22" s="94"/>
      <c r="KA22" s="94"/>
      <c r="KB22" s="94"/>
      <c r="KC22" s="94"/>
      <c r="KD22" s="94"/>
      <c r="KE22" s="94"/>
      <c r="KF22" s="94"/>
      <c r="KG22" s="94"/>
      <c r="KH22" s="94"/>
      <c r="KI22" s="94"/>
      <c r="KJ22" s="94"/>
      <c r="KK22" s="94"/>
      <c r="KL22" s="94"/>
      <c r="KM22" s="94"/>
      <c r="KN22" s="94"/>
      <c r="KO22" s="94"/>
      <c r="KP22" s="94"/>
      <c r="KQ22" s="94"/>
      <c r="KR22" s="94"/>
      <c r="KS22" s="94"/>
      <c r="KT22" s="94"/>
      <c r="KU22" s="94"/>
      <c r="KV22" s="94"/>
      <c r="KW22" s="94"/>
      <c r="KX22" s="94"/>
      <c r="KY22" s="94"/>
      <c r="KZ22" s="94"/>
      <c r="LA22" s="94"/>
      <c r="LB22" s="94"/>
      <c r="LC22" s="94"/>
      <c r="LD22" s="94"/>
      <c r="LE22" s="94"/>
      <c r="LF22" s="94"/>
      <c r="LG22" s="94"/>
      <c r="LH22" s="94"/>
      <c r="LI22" s="94"/>
      <c r="LJ22" s="94"/>
      <c r="LK22" s="94"/>
      <c r="LL22" s="94"/>
      <c r="LM22" s="94"/>
      <c r="LN22" s="94"/>
      <c r="LO22" s="94"/>
      <c r="LP22" s="94"/>
      <c r="LQ22" s="94"/>
      <c r="LR22" s="94"/>
      <c r="LS22" s="94"/>
      <c r="LT22" s="94"/>
      <c r="LU22" s="94"/>
      <c r="LV22" s="94"/>
      <c r="LW22" s="94"/>
      <c r="LX22" s="94"/>
      <c r="LY22" s="94"/>
      <c r="LZ22" s="94"/>
      <c r="MA22" s="94"/>
      <c r="MB22" s="94"/>
      <c r="MC22" s="94"/>
      <c r="MD22" s="94"/>
      <c r="ME22" s="94"/>
      <c r="MF22" s="94"/>
      <c r="MG22" s="94"/>
      <c r="MH22" s="94"/>
      <c r="MI22" s="94"/>
      <c r="MJ22" s="94"/>
      <c r="MK22" s="94"/>
      <c r="ML22" s="94"/>
      <c r="MM22" s="94"/>
      <c r="MN22" s="94"/>
      <c r="MO22" s="94"/>
      <c r="MP22" s="94"/>
      <c r="MQ22" s="94"/>
      <c r="MR22" s="94"/>
      <c r="MS22" s="94"/>
      <c r="MT22" s="94"/>
      <c r="MU22" s="94"/>
      <c r="MV22" s="94"/>
      <c r="MW22" s="94"/>
      <c r="MX22" s="94"/>
      <c r="MY22" s="94"/>
      <c r="MZ22" s="94"/>
      <c r="NA22" s="94"/>
      <c r="NB22" s="94"/>
      <c r="NC22" s="94"/>
      <c r="ND22" s="94"/>
      <c r="NE22" s="94"/>
      <c r="NF22" s="94"/>
      <c r="NG22" s="94"/>
      <c r="NH22" s="94"/>
      <c r="NI22" s="94"/>
      <c r="NJ22" s="94"/>
      <c r="NK22" s="94"/>
      <c r="NL22" s="94"/>
      <c r="NM22" s="94"/>
      <c r="NN22" s="94"/>
      <c r="NO22" s="94"/>
      <c r="NP22" s="94"/>
      <c r="NQ22" s="94"/>
      <c r="NR22" s="94"/>
      <c r="NS22" s="94"/>
      <c r="NT22" s="94"/>
      <c r="NU22" s="94"/>
      <c r="NV22" s="94"/>
      <c r="NW22" s="94"/>
      <c r="NX22" s="94"/>
      <c r="NY22" s="94"/>
      <c r="NZ22" s="94"/>
      <c r="OA22" s="94"/>
      <c r="OB22" s="94"/>
      <c r="OC22" s="94"/>
      <c r="OD22" s="94"/>
      <c r="OE22" s="94"/>
      <c r="OF22" s="94"/>
      <c r="OG22" s="94"/>
      <c r="OH22" s="94"/>
      <c r="OI22" s="94"/>
      <c r="OJ22" s="94"/>
      <c r="OK22" s="94"/>
      <c r="OL22" s="94"/>
      <c r="OM22" s="94"/>
      <c r="ON22" s="94"/>
      <c r="OO22" s="94"/>
      <c r="OP22" s="94"/>
      <c r="OQ22" s="94"/>
      <c r="OR22" s="94"/>
      <c r="OS22" s="94"/>
      <c r="OT22" s="94"/>
      <c r="OU22" s="94"/>
      <c r="OV22" s="94"/>
      <c r="OW22" s="94"/>
      <c r="OX22" s="94"/>
      <c r="OY22" s="94"/>
      <c r="OZ22" s="94"/>
      <c r="PA22" s="94"/>
      <c r="PB22" s="94"/>
      <c r="PC22" s="94"/>
      <c r="PD22" s="94"/>
      <c r="PE22" s="94"/>
      <c r="PF22" s="94"/>
      <c r="PG22" s="94"/>
      <c r="PH22" s="94"/>
      <c r="PI22" s="94"/>
      <c r="PJ22" s="94"/>
      <c r="PK22" s="94"/>
      <c r="PL22" s="94"/>
      <c r="PM22" s="94"/>
      <c r="PN22" s="94"/>
      <c r="PO22" s="94"/>
      <c r="PP22" s="94"/>
      <c r="PQ22" s="94"/>
      <c r="PR22" s="94"/>
      <c r="PS22" s="94"/>
      <c r="PT22" s="94"/>
      <c r="PU22" s="94"/>
      <c r="PV22" s="94"/>
      <c r="PW22" s="94"/>
      <c r="PX22" s="94"/>
      <c r="PY22" s="94"/>
      <c r="PZ22" s="94"/>
      <c r="QA22" s="94"/>
      <c r="QB22" s="94"/>
      <c r="QC22" s="94"/>
      <c r="QD22" s="94"/>
      <c r="QE22" s="94"/>
      <c r="QF22" s="94"/>
      <c r="QG22" s="94"/>
      <c r="QH22" s="94"/>
      <c r="QI22" s="94"/>
      <c r="QJ22" s="94"/>
      <c r="QK22" s="94"/>
      <c r="QL22" s="94"/>
      <c r="QM22" s="94"/>
      <c r="QN22" s="94"/>
      <c r="QO22" s="94"/>
      <c r="QP22" s="94"/>
      <c r="QQ22" s="94"/>
      <c r="QR22" s="94"/>
      <c r="QS22" s="94"/>
      <c r="QT22" s="94"/>
      <c r="QU22" s="94"/>
      <c r="QV22" s="94"/>
      <c r="QW22" s="94"/>
      <c r="QX22" s="94"/>
      <c r="QY22" s="94"/>
      <c r="QZ22" s="94"/>
      <c r="RA22" s="94"/>
      <c r="RB22" s="94"/>
      <c r="RC22" s="94"/>
      <c r="RD22" s="94"/>
      <c r="RE22" s="94"/>
      <c r="RF22" s="94"/>
      <c r="RG22" s="94"/>
      <c r="RH22" s="94"/>
      <c r="RI22" s="94"/>
      <c r="RJ22" s="94"/>
      <c r="RK22" s="94"/>
      <c r="RL22" s="94"/>
      <c r="RM22" s="94"/>
      <c r="RN22" s="94"/>
      <c r="RO22" s="94"/>
      <c r="RP22" s="94"/>
      <c r="RQ22" s="94"/>
      <c r="RR22" s="94"/>
      <c r="RS22" s="94"/>
      <c r="RT22" s="94"/>
      <c r="RU22" s="94"/>
      <c r="RV22" s="94"/>
      <c r="RW22" s="94"/>
      <c r="RX22" s="94"/>
      <c r="RY22" s="94"/>
      <c r="RZ22" s="94"/>
      <c r="SA22" s="94"/>
      <c r="SB22" s="94"/>
      <c r="SC22" s="94"/>
      <c r="SD22" s="94"/>
      <c r="SE22" s="94"/>
      <c r="SF22" s="94"/>
      <c r="SG22" s="94"/>
      <c r="SH22" s="94"/>
      <c r="SI22" s="94"/>
      <c r="SJ22" s="94"/>
      <c r="SK22" s="94"/>
      <c r="SL22" s="94"/>
      <c r="SM22" s="94"/>
      <c r="SN22" s="94"/>
      <c r="SO22" s="94"/>
      <c r="SP22" s="94"/>
      <c r="SQ22" s="94"/>
      <c r="SR22" s="94"/>
      <c r="SS22" s="94"/>
      <c r="ST22" s="94"/>
      <c r="SU22" s="94"/>
      <c r="SV22" s="94"/>
      <c r="SW22" s="94"/>
      <c r="SX22" s="94"/>
      <c r="SY22" s="94"/>
      <c r="SZ22" s="94"/>
      <c r="TA22" s="94"/>
      <c r="TB22" s="94"/>
      <c r="TC22" s="94"/>
      <c r="TD22" s="94"/>
      <c r="TE22" s="94"/>
      <c r="TF22" s="94"/>
      <c r="TG22" s="94"/>
      <c r="TH22" s="94"/>
      <c r="TI22" s="94"/>
      <c r="TJ22" s="94"/>
      <c r="TK22" s="94"/>
      <c r="TL22" s="94"/>
      <c r="TM22" s="94"/>
      <c r="TN22" s="94"/>
      <c r="TO22" s="94"/>
      <c r="TP22" s="94"/>
      <c r="TQ22" s="94"/>
      <c r="TR22" s="94"/>
      <c r="TS22" s="94"/>
      <c r="TT22" s="94"/>
      <c r="TU22" s="94"/>
      <c r="TV22" s="94"/>
      <c r="TW22" s="94"/>
      <c r="TX22" s="94"/>
      <c r="TY22" s="94"/>
      <c r="TZ22" s="94"/>
      <c r="UA22" s="94"/>
      <c r="UB22" s="94"/>
      <c r="UC22" s="94"/>
      <c r="UD22" s="94"/>
      <c r="UE22" s="94"/>
      <c r="UF22" s="94"/>
      <c r="UG22" s="94"/>
      <c r="UH22" s="94"/>
      <c r="UI22" s="94"/>
      <c r="UJ22" s="94"/>
      <c r="UK22" s="94"/>
      <c r="UL22" s="94"/>
      <c r="UM22" s="94"/>
      <c r="UN22" s="94"/>
      <c r="UO22" s="94"/>
      <c r="UP22" s="94"/>
      <c r="UQ22" s="94"/>
      <c r="UR22" s="94"/>
      <c r="US22" s="94"/>
      <c r="UT22" s="94"/>
      <c r="UU22" s="94"/>
      <c r="UV22" s="94"/>
      <c r="UW22" s="94"/>
      <c r="UX22" s="94"/>
      <c r="UY22" s="94"/>
      <c r="UZ22" s="94"/>
      <c r="VA22" s="94"/>
      <c r="VB22" s="94"/>
      <c r="VC22" s="94"/>
      <c r="VD22" s="94"/>
      <c r="VE22" s="94"/>
      <c r="VF22" s="94"/>
      <c r="VG22" s="94"/>
      <c r="VH22" s="94"/>
      <c r="VI22" s="94"/>
      <c r="VJ22" s="94"/>
      <c r="VK22" s="94"/>
      <c r="VL22" s="94"/>
      <c r="VM22" s="94"/>
      <c r="VN22" s="94"/>
      <c r="VO22" s="94"/>
      <c r="VP22" s="94"/>
      <c r="VQ22" s="94"/>
      <c r="VR22" s="94"/>
      <c r="VS22" s="94"/>
      <c r="VT22" s="94"/>
      <c r="VU22" s="94"/>
      <c r="VV22" s="94"/>
      <c r="VW22" s="94"/>
      <c r="VX22" s="94"/>
      <c r="VY22" s="94"/>
      <c r="VZ22" s="94"/>
      <c r="WA22" s="94"/>
      <c r="WB22" s="94"/>
      <c r="WC22" s="94"/>
      <c r="WD22" s="94"/>
      <c r="WE22" s="94"/>
      <c r="WF22" s="94"/>
      <c r="WG22" s="94"/>
      <c r="WH22" s="94"/>
      <c r="WI22" s="94"/>
      <c r="WJ22" s="94"/>
      <c r="WK22" s="94"/>
      <c r="WL22" s="94"/>
      <c r="WM22" s="94"/>
      <c r="WN22" s="94"/>
      <c r="WO22" s="94"/>
      <c r="WP22" s="94"/>
      <c r="WQ22" s="94"/>
      <c r="WR22" s="94"/>
      <c r="WS22" s="94"/>
      <c r="WT22" s="94"/>
      <c r="WU22" s="94"/>
      <c r="WV22" s="94"/>
      <c r="WW22" s="94"/>
      <c r="WX22" s="94"/>
      <c r="WY22" s="94"/>
      <c r="WZ22" s="94"/>
      <c r="XA22" s="94"/>
      <c r="XB22" s="94"/>
      <c r="XC22" s="94"/>
      <c r="XD22" s="94"/>
      <c r="XE22" s="94"/>
      <c r="XF22" s="94"/>
      <c r="XG22" s="94"/>
      <c r="XH22" s="94"/>
      <c r="XI22" s="94"/>
      <c r="XJ22" s="94"/>
      <c r="XK22" s="94"/>
      <c r="XL22" s="94"/>
      <c r="XM22" s="94"/>
      <c r="XN22" s="94"/>
      <c r="XO22" s="94"/>
      <c r="XP22" s="94"/>
      <c r="XQ22" s="94"/>
      <c r="XR22" s="94"/>
      <c r="XS22" s="94"/>
      <c r="XT22" s="94"/>
      <c r="XU22" s="94"/>
      <c r="XV22" s="94"/>
      <c r="XW22" s="94"/>
      <c r="XX22" s="94"/>
      <c r="XY22" s="94"/>
      <c r="XZ22" s="94"/>
      <c r="YA22" s="94"/>
      <c r="YB22" s="94"/>
      <c r="YC22" s="94"/>
      <c r="YD22" s="94"/>
      <c r="YE22" s="94"/>
      <c r="YF22" s="94"/>
      <c r="YG22" s="94"/>
      <c r="YH22" s="94"/>
      <c r="YI22" s="94"/>
      <c r="YJ22" s="94"/>
      <c r="YK22" s="94"/>
      <c r="YL22" s="94"/>
      <c r="YM22" s="94"/>
      <c r="YN22" s="94"/>
      <c r="YO22" s="94"/>
      <c r="YP22" s="94"/>
      <c r="YQ22" s="94"/>
      <c r="YR22" s="94"/>
      <c r="YS22" s="94"/>
      <c r="YT22" s="94"/>
      <c r="YU22" s="94"/>
      <c r="YV22" s="94"/>
      <c r="YW22" s="94"/>
      <c r="YX22" s="94"/>
      <c r="YY22" s="94"/>
      <c r="YZ22" s="94"/>
      <c r="ZA22" s="94"/>
      <c r="ZB22" s="94"/>
      <c r="ZC22" s="94"/>
      <c r="ZD22" s="94"/>
      <c r="ZE22" s="94"/>
      <c r="ZF22" s="94"/>
      <c r="ZG22" s="94"/>
      <c r="ZH22" s="94"/>
      <c r="ZI22" s="94"/>
      <c r="ZJ22" s="94"/>
      <c r="ZK22" s="94"/>
      <c r="ZL22" s="94"/>
      <c r="ZM22" s="94"/>
      <c r="ZN22" s="94"/>
      <c r="ZO22" s="94"/>
      <c r="ZP22" s="94"/>
      <c r="ZQ22" s="94"/>
      <c r="ZR22" s="94"/>
      <c r="ZS22" s="94"/>
      <c r="ZT22" s="94"/>
      <c r="ZU22" s="94"/>
      <c r="ZV22" s="94"/>
      <c r="ZW22" s="94"/>
      <c r="ZX22" s="94"/>
      <c r="ZY22" s="94"/>
      <c r="ZZ22" s="94"/>
      <c r="AAA22" s="94"/>
      <c r="AAB22" s="94"/>
      <c r="AAC22" s="94"/>
      <c r="AAD22" s="94"/>
      <c r="AAE22" s="94"/>
      <c r="AAF22" s="94"/>
      <c r="AAG22" s="94"/>
      <c r="AAH22" s="94"/>
      <c r="AAI22" s="94"/>
      <c r="AAJ22" s="94"/>
      <c r="AAK22" s="94"/>
      <c r="AAL22" s="94"/>
      <c r="AAM22" s="94"/>
      <c r="AAN22" s="94"/>
      <c r="AAO22" s="94"/>
      <c r="AAP22" s="94"/>
      <c r="AAQ22" s="94"/>
      <c r="AAR22" s="94"/>
      <c r="AAS22" s="94"/>
      <c r="AAT22" s="94"/>
      <c r="AAU22" s="94"/>
      <c r="AAV22" s="94"/>
      <c r="AAW22" s="94"/>
      <c r="AAX22" s="94"/>
      <c r="AAY22" s="94"/>
      <c r="AAZ22" s="94"/>
      <c r="ABA22" s="94"/>
      <c r="ABB22" s="94"/>
      <c r="ABC22" s="94"/>
      <c r="ABD22" s="94"/>
      <c r="ABE22" s="94"/>
      <c r="ABF22" s="94"/>
      <c r="ABG22" s="94"/>
      <c r="ABH22" s="94"/>
      <c r="ABI22" s="94"/>
      <c r="ABJ22" s="94"/>
      <c r="ABK22" s="94"/>
      <c r="ABL22" s="94"/>
      <c r="ABM22" s="94"/>
      <c r="ABN22" s="94"/>
      <c r="ABO22" s="94"/>
      <c r="ABP22" s="94"/>
      <c r="ABQ22" s="94"/>
      <c r="ABR22" s="94"/>
      <c r="ABS22" s="94"/>
      <c r="ABT22" s="94"/>
      <c r="ABU22" s="94"/>
      <c r="ABV22" s="94"/>
      <c r="ABW22" s="94"/>
      <c r="ABX22" s="94"/>
      <c r="ABY22" s="94"/>
      <c r="ABZ22" s="94"/>
      <c r="ACA22" s="94"/>
      <c r="ACB22" s="94"/>
      <c r="ACC22" s="94"/>
      <c r="ACD22" s="94"/>
      <c r="ACE22" s="94"/>
      <c r="ACF22" s="94"/>
      <c r="ACG22" s="94"/>
      <c r="ACH22" s="94"/>
      <c r="ACI22" s="94"/>
      <c r="ACJ22" s="94"/>
      <c r="ACK22" s="94"/>
      <c r="ACL22" s="94"/>
      <c r="ACM22" s="94"/>
      <c r="ACN22" s="94"/>
      <c r="ACO22" s="94"/>
      <c r="ACP22" s="94"/>
      <c r="ACQ22" s="94"/>
      <c r="ACR22" s="94"/>
      <c r="ACS22" s="94"/>
      <c r="ACT22" s="94"/>
      <c r="ACU22" s="94"/>
      <c r="ACV22" s="94"/>
      <c r="ACW22" s="94"/>
      <c r="ACX22" s="94"/>
      <c r="ACY22" s="94"/>
      <c r="ACZ22" s="94"/>
      <c r="ADA22" s="94"/>
      <c r="ADB22" s="94"/>
      <c r="ADC22" s="94"/>
      <c r="ADD22" s="94"/>
      <c r="ADE22" s="94"/>
      <c r="ADF22" s="94"/>
      <c r="ADG22" s="94"/>
      <c r="ADH22" s="94"/>
      <c r="ADI22" s="94"/>
      <c r="ADJ22" s="94"/>
      <c r="ADK22" s="94"/>
      <c r="ADL22" s="94"/>
      <c r="ADM22" s="94"/>
      <c r="ADN22" s="94"/>
      <c r="ADO22" s="94"/>
      <c r="ADP22" s="94"/>
      <c r="ADQ22" s="94"/>
      <c r="ADR22" s="94"/>
      <c r="ADS22" s="94"/>
      <c r="ADT22" s="94"/>
      <c r="ADU22" s="94"/>
      <c r="ADV22" s="94"/>
      <c r="ADW22" s="94"/>
      <c r="ADX22" s="94"/>
      <c r="ADY22" s="94"/>
      <c r="ADZ22" s="94"/>
      <c r="AEA22" s="94"/>
      <c r="AEB22" s="94"/>
      <c r="AEC22" s="94"/>
      <c r="AED22" s="94"/>
      <c r="AEE22" s="94"/>
      <c r="AEF22" s="94"/>
      <c r="AEG22" s="94"/>
      <c r="AEH22" s="94"/>
      <c r="AEI22" s="94"/>
      <c r="AEJ22" s="94"/>
      <c r="AEK22" s="94"/>
      <c r="AEL22" s="94"/>
      <c r="AEM22" s="94"/>
      <c r="AEN22" s="94"/>
      <c r="AEO22" s="94"/>
      <c r="AEP22" s="94"/>
      <c r="AEQ22" s="94"/>
      <c r="AER22" s="94"/>
      <c r="AES22" s="94"/>
      <c r="AET22" s="94"/>
      <c r="AEU22" s="94"/>
      <c r="AEV22" s="94"/>
      <c r="AEW22" s="94"/>
      <c r="AEX22" s="94"/>
      <c r="AEY22" s="94"/>
      <c r="AEZ22" s="94"/>
      <c r="AFA22" s="94"/>
      <c r="AFB22" s="94"/>
      <c r="AFC22" s="94"/>
      <c r="AFD22" s="94"/>
      <c r="AFE22" s="94"/>
      <c r="AFF22" s="94"/>
      <c r="AFG22" s="94"/>
      <c r="AFH22" s="94"/>
      <c r="AFI22" s="94"/>
      <c r="AFJ22" s="94"/>
      <c r="AFK22" s="94"/>
      <c r="AFL22" s="94"/>
      <c r="AFM22" s="94"/>
      <c r="AFN22" s="94"/>
      <c r="AFO22" s="94"/>
      <c r="AFP22" s="94"/>
      <c r="AFQ22" s="94"/>
      <c r="AFR22" s="94"/>
      <c r="AFS22" s="94"/>
      <c r="AFT22" s="94"/>
      <c r="AFU22" s="94"/>
      <c r="AFV22" s="94"/>
      <c r="AFW22" s="94"/>
      <c r="AFX22" s="94"/>
      <c r="AFY22" s="94"/>
      <c r="AFZ22" s="94"/>
      <c r="AGA22" s="94"/>
      <c r="AGB22" s="94"/>
      <c r="AGC22" s="94"/>
      <c r="AGD22" s="94"/>
      <c r="AGE22" s="94"/>
      <c r="AGF22" s="94"/>
      <c r="AGG22" s="94"/>
      <c r="AGH22" s="94"/>
      <c r="AGI22" s="94"/>
      <c r="AGJ22" s="94"/>
      <c r="AGK22" s="94"/>
      <c r="AGL22" s="94"/>
      <c r="AGM22" s="94"/>
      <c r="AGN22" s="94"/>
      <c r="AGO22" s="94"/>
      <c r="AGP22" s="94"/>
      <c r="AGQ22" s="94"/>
      <c r="AGR22" s="94"/>
      <c r="AGS22" s="94"/>
      <c r="AGT22" s="94"/>
      <c r="AGU22" s="94"/>
      <c r="AGV22" s="94"/>
      <c r="AGW22" s="94"/>
      <c r="AGX22" s="94"/>
      <c r="AGY22" s="94"/>
      <c r="AGZ22" s="94"/>
      <c r="AHA22" s="94"/>
      <c r="AHB22" s="94"/>
      <c r="AHC22" s="94"/>
      <c r="AHD22" s="94"/>
      <c r="AHE22" s="94"/>
      <c r="AHF22" s="94"/>
      <c r="AHG22" s="94"/>
      <c r="AHH22" s="94"/>
      <c r="AHI22" s="94"/>
      <c r="AHJ22" s="94"/>
      <c r="AHK22" s="94"/>
      <c r="AHL22" s="94"/>
      <c r="AHM22" s="94"/>
      <c r="AHN22" s="94"/>
      <c r="AHO22" s="94"/>
      <c r="AHP22" s="94"/>
      <c r="AHQ22" s="94"/>
      <c r="AHR22" s="94"/>
      <c r="AHS22" s="94"/>
      <c r="AHT22" s="94"/>
      <c r="AHU22" s="94"/>
      <c r="AHV22" s="94"/>
      <c r="AHW22" s="94"/>
      <c r="AHX22" s="94"/>
      <c r="AHY22" s="94"/>
      <c r="AHZ22" s="94"/>
      <c r="AIA22" s="94"/>
      <c r="AIB22" s="94"/>
      <c r="AIC22" s="94"/>
      <c r="AID22" s="94"/>
      <c r="AIE22" s="94"/>
      <c r="AIF22" s="94"/>
      <c r="AIG22" s="94"/>
      <c r="AIH22" s="94"/>
      <c r="AII22" s="94"/>
      <c r="AIJ22" s="94"/>
      <c r="AIK22" s="94"/>
      <c r="AIL22" s="94"/>
      <c r="AIM22" s="94"/>
      <c r="AIN22" s="94"/>
      <c r="AIO22" s="94"/>
      <c r="AIP22" s="94"/>
      <c r="AIQ22" s="94"/>
      <c r="AIR22" s="94"/>
      <c r="AIS22" s="94"/>
      <c r="AIT22" s="94"/>
      <c r="AIU22" s="94"/>
      <c r="AIV22" s="94"/>
      <c r="AIW22" s="94"/>
      <c r="AIX22" s="94"/>
      <c r="AIY22" s="94"/>
      <c r="AIZ22" s="94"/>
      <c r="AJA22" s="94"/>
      <c r="AJB22" s="94"/>
      <c r="AJC22" s="94"/>
      <c r="AJD22" s="94"/>
      <c r="AJE22" s="94"/>
      <c r="AJF22" s="94"/>
      <c r="AJG22" s="94"/>
      <c r="AJH22" s="94"/>
      <c r="AJI22" s="94"/>
      <c r="AJJ22" s="94"/>
      <c r="AJK22" s="94"/>
      <c r="AJL22" s="94"/>
      <c r="AJM22" s="94"/>
      <c r="AJN22" s="94"/>
      <c r="AJO22" s="94"/>
      <c r="AJP22" s="94"/>
      <c r="AJQ22" s="94"/>
      <c r="AJR22" s="94"/>
      <c r="AJS22" s="94"/>
      <c r="AJT22" s="94"/>
      <c r="AJU22" s="94"/>
      <c r="AJV22" s="94"/>
      <c r="AJW22" s="94"/>
      <c r="AJX22" s="94"/>
      <c r="AJY22" s="94"/>
      <c r="AJZ22" s="94"/>
      <c r="AKA22" s="94"/>
      <c r="AKB22" s="94"/>
      <c r="AKC22" s="94"/>
      <c r="AKD22" s="94"/>
      <c r="AKE22" s="94"/>
      <c r="AKF22" s="94"/>
      <c r="AKG22" s="94"/>
      <c r="AKH22" s="94"/>
      <c r="AKI22" s="94"/>
      <c r="AKJ22" s="94"/>
      <c r="AKK22" s="94"/>
      <c r="AKL22" s="94"/>
      <c r="AKM22" s="94"/>
      <c r="AKN22" s="94"/>
      <c r="AKO22" s="94"/>
      <c r="AKP22" s="94"/>
      <c r="AKQ22" s="94"/>
      <c r="AKR22" s="94"/>
      <c r="AKS22" s="94"/>
      <c r="AKT22" s="94"/>
      <c r="AKU22" s="94"/>
      <c r="AKV22" s="94"/>
      <c r="AKW22" s="94"/>
      <c r="AKX22" s="94"/>
      <c r="AKY22" s="94"/>
      <c r="AKZ22" s="94"/>
      <c r="ALA22" s="94"/>
      <c r="ALB22" s="94"/>
      <c r="ALC22" s="94"/>
      <c r="ALD22" s="94"/>
      <c r="ALE22" s="94"/>
      <c r="ALF22" s="94"/>
      <c r="ALG22" s="94"/>
      <c r="ALH22" s="94"/>
      <c r="ALI22" s="94"/>
      <c r="ALJ22" s="94"/>
      <c r="ALK22" s="94"/>
      <c r="ALL22" s="94"/>
      <c r="ALM22" s="94"/>
      <c r="ALN22" s="94"/>
      <c r="ALO22" s="94"/>
      <c r="ALP22" s="94"/>
      <c r="ALQ22" s="94"/>
      <c r="ALR22" s="94"/>
      <c r="ALS22" s="94"/>
      <c r="ALT22" s="94"/>
      <c r="ALU22" s="94"/>
      <c r="ALV22" s="94"/>
      <c r="ALW22" s="94"/>
      <c r="ALX22" s="94"/>
      <c r="ALY22" s="94"/>
      <c r="ALZ22" s="94"/>
      <c r="AMA22" s="94"/>
      <c r="AMB22" s="94"/>
      <c r="AMC22" s="94"/>
      <c r="AMD22" s="94"/>
      <c r="AME22" s="94"/>
      <c r="AMF22" s="94"/>
      <c r="AMG22" s="94"/>
      <c r="AMH22" s="94"/>
      <c r="AMI22" s="94"/>
      <c r="AMJ22" s="94"/>
      <c r="AMK22" s="94"/>
    </row>
    <row r="23" spans="1:1025" s="95" customFormat="1" ht="195.75" customHeight="1" x14ac:dyDescent="0.25">
      <c r="A23" s="146" t="s">
        <v>90</v>
      </c>
      <c r="B23" s="120" t="s">
        <v>74</v>
      </c>
      <c r="C23" s="144" t="s">
        <v>3</v>
      </c>
      <c r="D23" s="147">
        <v>15000</v>
      </c>
      <c r="E23" s="148">
        <v>4.1799999999999997E-2</v>
      </c>
      <c r="F23" s="123">
        <f>E23*1.05</f>
        <v>4.3900000000000002E-2</v>
      </c>
      <c r="G23" s="149">
        <v>5</v>
      </c>
      <c r="H23" s="124">
        <f>D23*E23</f>
        <v>627</v>
      </c>
      <c r="I23" s="124">
        <f>H23*1.05</f>
        <v>658.35</v>
      </c>
      <c r="J23" s="150" t="s">
        <v>78</v>
      </c>
      <c r="K23" s="111" t="s">
        <v>160</v>
      </c>
      <c r="L23" s="117" t="s">
        <v>165</v>
      </c>
      <c r="M23" s="152" t="s">
        <v>166</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c r="IU23" s="94"/>
      <c r="IV23" s="94"/>
      <c r="IW23" s="94"/>
      <c r="IX23" s="94"/>
      <c r="IY23" s="94"/>
      <c r="IZ23" s="94"/>
      <c r="JA23" s="94"/>
      <c r="JB23" s="94"/>
      <c r="JC23" s="94"/>
      <c r="JD23" s="94"/>
      <c r="JE23" s="94"/>
      <c r="JF23" s="94"/>
      <c r="JG23" s="94"/>
      <c r="JH23" s="94"/>
      <c r="JI23" s="94"/>
      <c r="JJ23" s="94"/>
      <c r="JK23" s="94"/>
      <c r="JL23" s="94"/>
      <c r="JM23" s="94"/>
      <c r="JN23" s="94"/>
      <c r="JO23" s="94"/>
      <c r="JP23" s="94"/>
      <c r="JQ23" s="94"/>
      <c r="JR23" s="94"/>
      <c r="JS23" s="94"/>
      <c r="JT23" s="94"/>
      <c r="JU23" s="94"/>
      <c r="JV23" s="94"/>
      <c r="JW23" s="94"/>
      <c r="JX23" s="94"/>
      <c r="JY23" s="94"/>
      <c r="JZ23" s="94"/>
      <c r="KA23" s="94"/>
      <c r="KB23" s="94"/>
      <c r="KC23" s="94"/>
      <c r="KD23" s="94"/>
      <c r="KE23" s="94"/>
      <c r="KF23" s="94"/>
      <c r="KG23" s="94"/>
      <c r="KH23" s="94"/>
      <c r="KI23" s="94"/>
      <c r="KJ23" s="94"/>
      <c r="KK23" s="94"/>
      <c r="KL23" s="94"/>
      <c r="KM23" s="94"/>
      <c r="KN23" s="94"/>
      <c r="KO23" s="94"/>
      <c r="KP23" s="94"/>
      <c r="KQ23" s="94"/>
      <c r="KR23" s="94"/>
      <c r="KS23" s="94"/>
      <c r="KT23" s="94"/>
      <c r="KU23" s="94"/>
      <c r="KV23" s="94"/>
      <c r="KW23" s="94"/>
      <c r="KX23" s="94"/>
      <c r="KY23" s="94"/>
      <c r="KZ23" s="94"/>
      <c r="LA23" s="94"/>
      <c r="LB23" s="94"/>
      <c r="LC23" s="94"/>
      <c r="LD23" s="94"/>
      <c r="LE23" s="94"/>
      <c r="LF23" s="94"/>
      <c r="LG23" s="94"/>
      <c r="LH23" s="94"/>
      <c r="LI23" s="94"/>
      <c r="LJ23" s="94"/>
      <c r="LK23" s="94"/>
      <c r="LL23" s="94"/>
      <c r="LM23" s="94"/>
      <c r="LN23" s="94"/>
      <c r="LO23" s="94"/>
      <c r="LP23" s="94"/>
      <c r="LQ23" s="94"/>
      <c r="LR23" s="94"/>
      <c r="LS23" s="94"/>
      <c r="LT23" s="94"/>
      <c r="LU23" s="94"/>
      <c r="LV23" s="94"/>
      <c r="LW23" s="94"/>
      <c r="LX23" s="94"/>
      <c r="LY23" s="94"/>
      <c r="LZ23" s="94"/>
      <c r="MA23" s="94"/>
      <c r="MB23" s="94"/>
      <c r="MC23" s="94"/>
      <c r="MD23" s="94"/>
      <c r="ME23" s="94"/>
      <c r="MF23" s="94"/>
      <c r="MG23" s="94"/>
      <c r="MH23" s="94"/>
      <c r="MI23" s="94"/>
      <c r="MJ23" s="94"/>
      <c r="MK23" s="94"/>
      <c r="ML23" s="94"/>
      <c r="MM23" s="94"/>
      <c r="MN23" s="94"/>
      <c r="MO23" s="94"/>
      <c r="MP23" s="94"/>
      <c r="MQ23" s="94"/>
      <c r="MR23" s="94"/>
      <c r="MS23" s="94"/>
      <c r="MT23" s="94"/>
      <c r="MU23" s="94"/>
      <c r="MV23" s="94"/>
      <c r="MW23" s="94"/>
      <c r="MX23" s="94"/>
      <c r="MY23" s="94"/>
      <c r="MZ23" s="94"/>
      <c r="NA23" s="94"/>
      <c r="NB23" s="94"/>
      <c r="NC23" s="94"/>
      <c r="ND23" s="94"/>
      <c r="NE23" s="94"/>
      <c r="NF23" s="94"/>
      <c r="NG23" s="94"/>
      <c r="NH23" s="94"/>
      <c r="NI23" s="94"/>
      <c r="NJ23" s="94"/>
      <c r="NK23" s="94"/>
      <c r="NL23" s="94"/>
      <c r="NM23" s="94"/>
      <c r="NN23" s="94"/>
      <c r="NO23" s="94"/>
      <c r="NP23" s="94"/>
      <c r="NQ23" s="94"/>
      <c r="NR23" s="94"/>
      <c r="NS23" s="94"/>
      <c r="NT23" s="94"/>
      <c r="NU23" s="94"/>
      <c r="NV23" s="94"/>
      <c r="NW23" s="94"/>
      <c r="NX23" s="94"/>
      <c r="NY23" s="94"/>
      <c r="NZ23" s="94"/>
      <c r="OA23" s="94"/>
      <c r="OB23" s="94"/>
      <c r="OC23" s="94"/>
      <c r="OD23" s="94"/>
      <c r="OE23" s="94"/>
      <c r="OF23" s="94"/>
      <c r="OG23" s="94"/>
      <c r="OH23" s="94"/>
      <c r="OI23" s="94"/>
      <c r="OJ23" s="94"/>
      <c r="OK23" s="94"/>
      <c r="OL23" s="94"/>
      <c r="OM23" s="94"/>
      <c r="ON23" s="94"/>
      <c r="OO23" s="94"/>
      <c r="OP23" s="94"/>
      <c r="OQ23" s="94"/>
      <c r="OR23" s="94"/>
      <c r="OS23" s="94"/>
      <c r="OT23" s="94"/>
      <c r="OU23" s="94"/>
      <c r="OV23" s="94"/>
      <c r="OW23" s="94"/>
      <c r="OX23" s="94"/>
      <c r="OY23" s="94"/>
      <c r="OZ23" s="94"/>
      <c r="PA23" s="94"/>
      <c r="PB23" s="94"/>
      <c r="PC23" s="94"/>
      <c r="PD23" s="94"/>
      <c r="PE23" s="94"/>
      <c r="PF23" s="94"/>
      <c r="PG23" s="94"/>
      <c r="PH23" s="94"/>
      <c r="PI23" s="94"/>
      <c r="PJ23" s="94"/>
      <c r="PK23" s="94"/>
      <c r="PL23" s="94"/>
      <c r="PM23" s="94"/>
      <c r="PN23" s="94"/>
      <c r="PO23" s="94"/>
      <c r="PP23" s="94"/>
      <c r="PQ23" s="94"/>
      <c r="PR23" s="94"/>
      <c r="PS23" s="94"/>
      <c r="PT23" s="94"/>
      <c r="PU23" s="94"/>
      <c r="PV23" s="94"/>
      <c r="PW23" s="94"/>
      <c r="PX23" s="94"/>
      <c r="PY23" s="94"/>
      <c r="PZ23" s="94"/>
      <c r="QA23" s="94"/>
      <c r="QB23" s="94"/>
      <c r="QC23" s="94"/>
      <c r="QD23" s="94"/>
      <c r="QE23" s="94"/>
      <c r="QF23" s="94"/>
      <c r="QG23" s="94"/>
      <c r="QH23" s="94"/>
      <c r="QI23" s="94"/>
      <c r="QJ23" s="94"/>
      <c r="QK23" s="94"/>
      <c r="QL23" s="94"/>
      <c r="QM23" s="94"/>
      <c r="QN23" s="94"/>
      <c r="QO23" s="94"/>
      <c r="QP23" s="94"/>
      <c r="QQ23" s="94"/>
      <c r="QR23" s="94"/>
      <c r="QS23" s="94"/>
      <c r="QT23" s="94"/>
      <c r="QU23" s="94"/>
      <c r="QV23" s="94"/>
      <c r="QW23" s="94"/>
      <c r="QX23" s="94"/>
      <c r="QY23" s="94"/>
      <c r="QZ23" s="94"/>
      <c r="RA23" s="94"/>
      <c r="RB23" s="94"/>
      <c r="RC23" s="94"/>
      <c r="RD23" s="94"/>
      <c r="RE23" s="94"/>
      <c r="RF23" s="94"/>
      <c r="RG23" s="94"/>
      <c r="RH23" s="94"/>
      <c r="RI23" s="94"/>
      <c r="RJ23" s="94"/>
      <c r="RK23" s="94"/>
      <c r="RL23" s="94"/>
      <c r="RM23" s="94"/>
      <c r="RN23" s="94"/>
      <c r="RO23" s="94"/>
      <c r="RP23" s="94"/>
      <c r="RQ23" s="94"/>
      <c r="RR23" s="94"/>
      <c r="RS23" s="94"/>
      <c r="RT23" s="94"/>
      <c r="RU23" s="94"/>
      <c r="RV23" s="94"/>
      <c r="RW23" s="94"/>
      <c r="RX23" s="94"/>
      <c r="RY23" s="94"/>
      <c r="RZ23" s="94"/>
      <c r="SA23" s="94"/>
      <c r="SB23" s="94"/>
      <c r="SC23" s="94"/>
      <c r="SD23" s="94"/>
      <c r="SE23" s="94"/>
      <c r="SF23" s="94"/>
      <c r="SG23" s="94"/>
      <c r="SH23" s="94"/>
      <c r="SI23" s="94"/>
      <c r="SJ23" s="94"/>
      <c r="SK23" s="94"/>
      <c r="SL23" s="94"/>
      <c r="SM23" s="94"/>
      <c r="SN23" s="94"/>
      <c r="SO23" s="94"/>
      <c r="SP23" s="94"/>
      <c r="SQ23" s="94"/>
      <c r="SR23" s="94"/>
      <c r="SS23" s="94"/>
      <c r="ST23" s="94"/>
      <c r="SU23" s="94"/>
      <c r="SV23" s="94"/>
      <c r="SW23" s="94"/>
      <c r="SX23" s="94"/>
      <c r="SY23" s="94"/>
      <c r="SZ23" s="94"/>
      <c r="TA23" s="94"/>
      <c r="TB23" s="94"/>
      <c r="TC23" s="94"/>
      <c r="TD23" s="94"/>
      <c r="TE23" s="94"/>
      <c r="TF23" s="94"/>
      <c r="TG23" s="94"/>
      <c r="TH23" s="94"/>
      <c r="TI23" s="94"/>
      <c r="TJ23" s="94"/>
      <c r="TK23" s="94"/>
      <c r="TL23" s="94"/>
      <c r="TM23" s="94"/>
      <c r="TN23" s="94"/>
      <c r="TO23" s="94"/>
      <c r="TP23" s="94"/>
      <c r="TQ23" s="94"/>
      <c r="TR23" s="94"/>
      <c r="TS23" s="94"/>
      <c r="TT23" s="94"/>
      <c r="TU23" s="94"/>
      <c r="TV23" s="94"/>
      <c r="TW23" s="94"/>
      <c r="TX23" s="94"/>
      <c r="TY23" s="94"/>
      <c r="TZ23" s="94"/>
      <c r="UA23" s="94"/>
      <c r="UB23" s="94"/>
      <c r="UC23" s="94"/>
      <c r="UD23" s="94"/>
      <c r="UE23" s="94"/>
      <c r="UF23" s="94"/>
      <c r="UG23" s="94"/>
      <c r="UH23" s="94"/>
      <c r="UI23" s="94"/>
      <c r="UJ23" s="94"/>
      <c r="UK23" s="94"/>
      <c r="UL23" s="94"/>
      <c r="UM23" s="94"/>
      <c r="UN23" s="94"/>
      <c r="UO23" s="94"/>
      <c r="UP23" s="94"/>
      <c r="UQ23" s="94"/>
      <c r="UR23" s="94"/>
      <c r="US23" s="94"/>
      <c r="UT23" s="94"/>
      <c r="UU23" s="94"/>
      <c r="UV23" s="94"/>
      <c r="UW23" s="94"/>
      <c r="UX23" s="94"/>
      <c r="UY23" s="94"/>
      <c r="UZ23" s="94"/>
      <c r="VA23" s="94"/>
      <c r="VB23" s="94"/>
      <c r="VC23" s="94"/>
      <c r="VD23" s="94"/>
      <c r="VE23" s="94"/>
      <c r="VF23" s="94"/>
      <c r="VG23" s="94"/>
      <c r="VH23" s="94"/>
      <c r="VI23" s="94"/>
      <c r="VJ23" s="94"/>
      <c r="VK23" s="94"/>
      <c r="VL23" s="94"/>
      <c r="VM23" s="94"/>
      <c r="VN23" s="94"/>
      <c r="VO23" s="94"/>
      <c r="VP23" s="94"/>
      <c r="VQ23" s="94"/>
      <c r="VR23" s="94"/>
      <c r="VS23" s="94"/>
      <c r="VT23" s="94"/>
      <c r="VU23" s="94"/>
      <c r="VV23" s="94"/>
      <c r="VW23" s="94"/>
      <c r="VX23" s="94"/>
      <c r="VY23" s="94"/>
      <c r="VZ23" s="94"/>
      <c r="WA23" s="94"/>
      <c r="WB23" s="94"/>
      <c r="WC23" s="94"/>
      <c r="WD23" s="94"/>
      <c r="WE23" s="94"/>
      <c r="WF23" s="94"/>
      <c r="WG23" s="94"/>
      <c r="WH23" s="94"/>
      <c r="WI23" s="94"/>
      <c r="WJ23" s="94"/>
      <c r="WK23" s="94"/>
      <c r="WL23" s="94"/>
      <c r="WM23" s="94"/>
      <c r="WN23" s="94"/>
      <c r="WO23" s="94"/>
      <c r="WP23" s="94"/>
      <c r="WQ23" s="94"/>
      <c r="WR23" s="94"/>
      <c r="WS23" s="94"/>
      <c r="WT23" s="94"/>
      <c r="WU23" s="94"/>
      <c r="WV23" s="94"/>
      <c r="WW23" s="94"/>
      <c r="WX23" s="94"/>
      <c r="WY23" s="94"/>
      <c r="WZ23" s="94"/>
      <c r="XA23" s="94"/>
      <c r="XB23" s="94"/>
      <c r="XC23" s="94"/>
      <c r="XD23" s="94"/>
      <c r="XE23" s="94"/>
      <c r="XF23" s="94"/>
      <c r="XG23" s="94"/>
      <c r="XH23" s="94"/>
      <c r="XI23" s="94"/>
      <c r="XJ23" s="94"/>
      <c r="XK23" s="94"/>
      <c r="XL23" s="94"/>
      <c r="XM23" s="94"/>
      <c r="XN23" s="94"/>
      <c r="XO23" s="94"/>
      <c r="XP23" s="94"/>
      <c r="XQ23" s="94"/>
      <c r="XR23" s="94"/>
      <c r="XS23" s="94"/>
      <c r="XT23" s="94"/>
      <c r="XU23" s="94"/>
      <c r="XV23" s="94"/>
      <c r="XW23" s="94"/>
      <c r="XX23" s="94"/>
      <c r="XY23" s="94"/>
      <c r="XZ23" s="94"/>
      <c r="YA23" s="94"/>
      <c r="YB23" s="94"/>
      <c r="YC23" s="94"/>
      <c r="YD23" s="94"/>
      <c r="YE23" s="94"/>
      <c r="YF23" s="94"/>
      <c r="YG23" s="94"/>
      <c r="YH23" s="94"/>
      <c r="YI23" s="94"/>
      <c r="YJ23" s="94"/>
      <c r="YK23" s="94"/>
      <c r="YL23" s="94"/>
      <c r="YM23" s="94"/>
      <c r="YN23" s="94"/>
      <c r="YO23" s="94"/>
      <c r="YP23" s="94"/>
      <c r="YQ23" s="94"/>
      <c r="YR23" s="94"/>
      <c r="YS23" s="94"/>
      <c r="YT23" s="94"/>
      <c r="YU23" s="94"/>
      <c r="YV23" s="94"/>
      <c r="YW23" s="94"/>
      <c r="YX23" s="94"/>
      <c r="YY23" s="94"/>
      <c r="YZ23" s="94"/>
      <c r="ZA23" s="94"/>
      <c r="ZB23" s="94"/>
      <c r="ZC23" s="94"/>
      <c r="ZD23" s="94"/>
      <c r="ZE23" s="94"/>
      <c r="ZF23" s="94"/>
      <c r="ZG23" s="94"/>
      <c r="ZH23" s="94"/>
      <c r="ZI23" s="94"/>
      <c r="ZJ23" s="94"/>
      <c r="ZK23" s="94"/>
      <c r="ZL23" s="94"/>
      <c r="ZM23" s="94"/>
      <c r="ZN23" s="94"/>
      <c r="ZO23" s="94"/>
      <c r="ZP23" s="94"/>
      <c r="ZQ23" s="94"/>
      <c r="ZR23" s="94"/>
      <c r="ZS23" s="94"/>
      <c r="ZT23" s="94"/>
      <c r="ZU23" s="94"/>
      <c r="ZV23" s="94"/>
      <c r="ZW23" s="94"/>
      <c r="ZX23" s="94"/>
      <c r="ZY23" s="94"/>
      <c r="ZZ23" s="94"/>
      <c r="AAA23" s="94"/>
      <c r="AAB23" s="94"/>
      <c r="AAC23" s="94"/>
      <c r="AAD23" s="94"/>
      <c r="AAE23" s="94"/>
      <c r="AAF23" s="94"/>
      <c r="AAG23" s="94"/>
      <c r="AAH23" s="94"/>
      <c r="AAI23" s="94"/>
      <c r="AAJ23" s="94"/>
      <c r="AAK23" s="94"/>
      <c r="AAL23" s="94"/>
      <c r="AAM23" s="94"/>
      <c r="AAN23" s="94"/>
      <c r="AAO23" s="94"/>
      <c r="AAP23" s="94"/>
      <c r="AAQ23" s="94"/>
      <c r="AAR23" s="94"/>
      <c r="AAS23" s="94"/>
      <c r="AAT23" s="94"/>
      <c r="AAU23" s="94"/>
      <c r="AAV23" s="94"/>
      <c r="AAW23" s="94"/>
      <c r="AAX23" s="94"/>
      <c r="AAY23" s="94"/>
      <c r="AAZ23" s="94"/>
      <c r="ABA23" s="94"/>
      <c r="ABB23" s="94"/>
      <c r="ABC23" s="94"/>
      <c r="ABD23" s="94"/>
      <c r="ABE23" s="94"/>
      <c r="ABF23" s="94"/>
      <c r="ABG23" s="94"/>
      <c r="ABH23" s="94"/>
      <c r="ABI23" s="94"/>
      <c r="ABJ23" s="94"/>
      <c r="ABK23" s="94"/>
      <c r="ABL23" s="94"/>
      <c r="ABM23" s="94"/>
      <c r="ABN23" s="94"/>
      <c r="ABO23" s="94"/>
      <c r="ABP23" s="94"/>
      <c r="ABQ23" s="94"/>
      <c r="ABR23" s="94"/>
      <c r="ABS23" s="94"/>
      <c r="ABT23" s="94"/>
      <c r="ABU23" s="94"/>
      <c r="ABV23" s="94"/>
      <c r="ABW23" s="94"/>
      <c r="ABX23" s="94"/>
      <c r="ABY23" s="94"/>
      <c r="ABZ23" s="94"/>
      <c r="ACA23" s="94"/>
      <c r="ACB23" s="94"/>
      <c r="ACC23" s="94"/>
      <c r="ACD23" s="94"/>
      <c r="ACE23" s="94"/>
      <c r="ACF23" s="94"/>
      <c r="ACG23" s="94"/>
      <c r="ACH23" s="94"/>
      <c r="ACI23" s="94"/>
      <c r="ACJ23" s="94"/>
      <c r="ACK23" s="94"/>
      <c r="ACL23" s="94"/>
      <c r="ACM23" s="94"/>
      <c r="ACN23" s="94"/>
      <c r="ACO23" s="94"/>
      <c r="ACP23" s="94"/>
      <c r="ACQ23" s="94"/>
      <c r="ACR23" s="94"/>
      <c r="ACS23" s="94"/>
      <c r="ACT23" s="94"/>
      <c r="ACU23" s="94"/>
      <c r="ACV23" s="94"/>
      <c r="ACW23" s="94"/>
      <c r="ACX23" s="94"/>
      <c r="ACY23" s="94"/>
      <c r="ACZ23" s="94"/>
      <c r="ADA23" s="94"/>
      <c r="ADB23" s="94"/>
      <c r="ADC23" s="94"/>
      <c r="ADD23" s="94"/>
      <c r="ADE23" s="94"/>
      <c r="ADF23" s="94"/>
      <c r="ADG23" s="94"/>
      <c r="ADH23" s="94"/>
      <c r="ADI23" s="94"/>
      <c r="ADJ23" s="94"/>
      <c r="ADK23" s="94"/>
      <c r="ADL23" s="94"/>
      <c r="ADM23" s="94"/>
      <c r="ADN23" s="94"/>
      <c r="ADO23" s="94"/>
      <c r="ADP23" s="94"/>
      <c r="ADQ23" s="94"/>
      <c r="ADR23" s="94"/>
      <c r="ADS23" s="94"/>
      <c r="ADT23" s="94"/>
      <c r="ADU23" s="94"/>
      <c r="ADV23" s="94"/>
      <c r="ADW23" s="94"/>
      <c r="ADX23" s="94"/>
      <c r="ADY23" s="94"/>
      <c r="ADZ23" s="94"/>
      <c r="AEA23" s="94"/>
      <c r="AEB23" s="94"/>
      <c r="AEC23" s="94"/>
      <c r="AED23" s="94"/>
      <c r="AEE23" s="94"/>
      <c r="AEF23" s="94"/>
      <c r="AEG23" s="94"/>
      <c r="AEH23" s="94"/>
      <c r="AEI23" s="94"/>
      <c r="AEJ23" s="94"/>
      <c r="AEK23" s="94"/>
      <c r="AEL23" s="94"/>
      <c r="AEM23" s="94"/>
      <c r="AEN23" s="94"/>
      <c r="AEO23" s="94"/>
      <c r="AEP23" s="94"/>
      <c r="AEQ23" s="94"/>
      <c r="AER23" s="94"/>
      <c r="AES23" s="94"/>
      <c r="AET23" s="94"/>
      <c r="AEU23" s="94"/>
      <c r="AEV23" s="94"/>
      <c r="AEW23" s="94"/>
      <c r="AEX23" s="94"/>
      <c r="AEY23" s="94"/>
      <c r="AEZ23" s="94"/>
      <c r="AFA23" s="94"/>
      <c r="AFB23" s="94"/>
      <c r="AFC23" s="94"/>
      <c r="AFD23" s="94"/>
      <c r="AFE23" s="94"/>
      <c r="AFF23" s="94"/>
      <c r="AFG23" s="94"/>
      <c r="AFH23" s="94"/>
      <c r="AFI23" s="94"/>
      <c r="AFJ23" s="94"/>
      <c r="AFK23" s="94"/>
      <c r="AFL23" s="94"/>
      <c r="AFM23" s="94"/>
      <c r="AFN23" s="94"/>
      <c r="AFO23" s="94"/>
      <c r="AFP23" s="94"/>
      <c r="AFQ23" s="94"/>
      <c r="AFR23" s="94"/>
      <c r="AFS23" s="94"/>
      <c r="AFT23" s="94"/>
      <c r="AFU23" s="94"/>
      <c r="AFV23" s="94"/>
      <c r="AFW23" s="94"/>
      <c r="AFX23" s="94"/>
      <c r="AFY23" s="94"/>
      <c r="AFZ23" s="94"/>
      <c r="AGA23" s="94"/>
      <c r="AGB23" s="94"/>
      <c r="AGC23" s="94"/>
      <c r="AGD23" s="94"/>
      <c r="AGE23" s="94"/>
      <c r="AGF23" s="94"/>
      <c r="AGG23" s="94"/>
      <c r="AGH23" s="94"/>
      <c r="AGI23" s="94"/>
      <c r="AGJ23" s="94"/>
      <c r="AGK23" s="94"/>
      <c r="AGL23" s="94"/>
      <c r="AGM23" s="94"/>
      <c r="AGN23" s="94"/>
      <c r="AGO23" s="94"/>
      <c r="AGP23" s="94"/>
      <c r="AGQ23" s="94"/>
      <c r="AGR23" s="94"/>
      <c r="AGS23" s="94"/>
      <c r="AGT23" s="94"/>
      <c r="AGU23" s="94"/>
      <c r="AGV23" s="94"/>
      <c r="AGW23" s="94"/>
      <c r="AGX23" s="94"/>
      <c r="AGY23" s="94"/>
      <c r="AGZ23" s="94"/>
      <c r="AHA23" s="94"/>
      <c r="AHB23" s="94"/>
      <c r="AHC23" s="94"/>
      <c r="AHD23" s="94"/>
      <c r="AHE23" s="94"/>
      <c r="AHF23" s="94"/>
      <c r="AHG23" s="94"/>
      <c r="AHH23" s="94"/>
      <c r="AHI23" s="94"/>
      <c r="AHJ23" s="94"/>
      <c r="AHK23" s="94"/>
      <c r="AHL23" s="94"/>
      <c r="AHM23" s="94"/>
      <c r="AHN23" s="94"/>
      <c r="AHO23" s="94"/>
      <c r="AHP23" s="94"/>
      <c r="AHQ23" s="94"/>
      <c r="AHR23" s="94"/>
      <c r="AHS23" s="94"/>
      <c r="AHT23" s="94"/>
      <c r="AHU23" s="94"/>
      <c r="AHV23" s="94"/>
      <c r="AHW23" s="94"/>
      <c r="AHX23" s="94"/>
      <c r="AHY23" s="94"/>
      <c r="AHZ23" s="94"/>
      <c r="AIA23" s="94"/>
      <c r="AIB23" s="94"/>
      <c r="AIC23" s="94"/>
      <c r="AID23" s="94"/>
      <c r="AIE23" s="94"/>
      <c r="AIF23" s="94"/>
      <c r="AIG23" s="94"/>
      <c r="AIH23" s="94"/>
      <c r="AII23" s="94"/>
      <c r="AIJ23" s="94"/>
      <c r="AIK23" s="94"/>
      <c r="AIL23" s="94"/>
      <c r="AIM23" s="94"/>
      <c r="AIN23" s="94"/>
      <c r="AIO23" s="94"/>
      <c r="AIP23" s="94"/>
      <c r="AIQ23" s="94"/>
      <c r="AIR23" s="94"/>
      <c r="AIS23" s="94"/>
      <c r="AIT23" s="94"/>
      <c r="AIU23" s="94"/>
      <c r="AIV23" s="94"/>
      <c r="AIW23" s="94"/>
      <c r="AIX23" s="94"/>
      <c r="AIY23" s="94"/>
      <c r="AIZ23" s="94"/>
      <c r="AJA23" s="94"/>
      <c r="AJB23" s="94"/>
      <c r="AJC23" s="94"/>
      <c r="AJD23" s="94"/>
      <c r="AJE23" s="94"/>
      <c r="AJF23" s="94"/>
      <c r="AJG23" s="94"/>
      <c r="AJH23" s="94"/>
      <c r="AJI23" s="94"/>
      <c r="AJJ23" s="94"/>
      <c r="AJK23" s="94"/>
      <c r="AJL23" s="94"/>
      <c r="AJM23" s="94"/>
      <c r="AJN23" s="94"/>
      <c r="AJO23" s="94"/>
      <c r="AJP23" s="94"/>
      <c r="AJQ23" s="94"/>
      <c r="AJR23" s="94"/>
      <c r="AJS23" s="94"/>
      <c r="AJT23" s="94"/>
      <c r="AJU23" s="94"/>
      <c r="AJV23" s="94"/>
      <c r="AJW23" s="94"/>
      <c r="AJX23" s="94"/>
      <c r="AJY23" s="94"/>
      <c r="AJZ23" s="94"/>
      <c r="AKA23" s="94"/>
      <c r="AKB23" s="94"/>
      <c r="AKC23" s="94"/>
      <c r="AKD23" s="94"/>
      <c r="AKE23" s="94"/>
      <c r="AKF23" s="94"/>
      <c r="AKG23" s="94"/>
      <c r="AKH23" s="94"/>
      <c r="AKI23" s="94"/>
      <c r="AKJ23" s="94"/>
      <c r="AKK23" s="94"/>
      <c r="AKL23" s="94"/>
      <c r="AKM23" s="94"/>
      <c r="AKN23" s="94"/>
      <c r="AKO23" s="94"/>
      <c r="AKP23" s="94"/>
      <c r="AKQ23" s="94"/>
      <c r="AKR23" s="94"/>
      <c r="AKS23" s="94"/>
      <c r="AKT23" s="94"/>
      <c r="AKU23" s="94"/>
      <c r="AKV23" s="94"/>
      <c r="AKW23" s="94"/>
      <c r="AKX23" s="94"/>
      <c r="AKY23" s="94"/>
      <c r="AKZ23" s="94"/>
      <c r="ALA23" s="94"/>
      <c r="ALB23" s="94"/>
      <c r="ALC23" s="94"/>
      <c r="ALD23" s="94"/>
      <c r="ALE23" s="94"/>
      <c r="ALF23" s="94"/>
      <c r="ALG23" s="94"/>
      <c r="ALH23" s="94"/>
      <c r="ALI23" s="94"/>
      <c r="ALJ23" s="94"/>
      <c r="ALK23" s="94"/>
      <c r="ALL23" s="94"/>
      <c r="ALM23" s="94"/>
      <c r="ALN23" s="94"/>
      <c r="ALO23" s="94"/>
      <c r="ALP23" s="94"/>
      <c r="ALQ23" s="94"/>
      <c r="ALR23" s="94"/>
      <c r="ALS23" s="94"/>
      <c r="ALT23" s="94"/>
      <c r="ALU23" s="94"/>
      <c r="ALV23" s="94"/>
      <c r="ALW23" s="94"/>
      <c r="ALX23" s="94"/>
      <c r="ALY23" s="94"/>
      <c r="ALZ23" s="94"/>
      <c r="AMA23" s="94"/>
      <c r="AMB23" s="94"/>
      <c r="AMC23" s="94"/>
      <c r="AMD23" s="94"/>
      <c r="AME23" s="94"/>
      <c r="AMF23" s="94"/>
      <c r="AMG23" s="94"/>
      <c r="AMH23" s="94"/>
      <c r="AMI23" s="94"/>
      <c r="AMJ23" s="94"/>
      <c r="AMK23" s="94"/>
    </row>
    <row r="24" spans="1:1025" s="95" customFormat="1" ht="192" customHeight="1" x14ac:dyDescent="0.25">
      <c r="A24" s="146" t="s">
        <v>91</v>
      </c>
      <c r="B24" s="120" t="s">
        <v>75</v>
      </c>
      <c r="C24" s="144" t="s">
        <v>3</v>
      </c>
      <c r="D24" s="147">
        <v>20000</v>
      </c>
      <c r="E24" s="148">
        <v>6.0999999999999999E-2</v>
      </c>
      <c r="F24" s="123">
        <f>E24*1.05</f>
        <v>6.4100000000000004E-2</v>
      </c>
      <c r="G24" s="149">
        <v>5</v>
      </c>
      <c r="H24" s="124">
        <f>D24*E24</f>
        <v>1220</v>
      </c>
      <c r="I24" s="124">
        <f>H24*1.05</f>
        <v>1281</v>
      </c>
      <c r="J24" s="150" t="s">
        <v>79</v>
      </c>
      <c r="K24" s="111" t="s">
        <v>160</v>
      </c>
      <c r="L24" s="117" t="s">
        <v>167</v>
      </c>
      <c r="M24" s="152" t="s">
        <v>168</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c r="IU24" s="94"/>
      <c r="IV24" s="94"/>
      <c r="IW24" s="94"/>
      <c r="IX24" s="94"/>
      <c r="IY24" s="94"/>
      <c r="IZ24" s="94"/>
      <c r="JA24" s="94"/>
      <c r="JB24" s="94"/>
      <c r="JC24" s="94"/>
      <c r="JD24" s="94"/>
      <c r="JE24" s="94"/>
      <c r="JF24" s="94"/>
      <c r="JG24" s="94"/>
      <c r="JH24" s="94"/>
      <c r="JI24" s="94"/>
      <c r="JJ24" s="94"/>
      <c r="JK24" s="94"/>
      <c r="JL24" s="94"/>
      <c r="JM24" s="94"/>
      <c r="JN24" s="94"/>
      <c r="JO24" s="94"/>
      <c r="JP24" s="94"/>
      <c r="JQ24" s="94"/>
      <c r="JR24" s="94"/>
      <c r="JS24" s="94"/>
      <c r="JT24" s="94"/>
      <c r="JU24" s="94"/>
      <c r="JV24" s="94"/>
      <c r="JW24" s="94"/>
      <c r="JX24" s="94"/>
      <c r="JY24" s="94"/>
      <c r="JZ24" s="94"/>
      <c r="KA24" s="94"/>
      <c r="KB24" s="94"/>
      <c r="KC24" s="94"/>
      <c r="KD24" s="94"/>
      <c r="KE24" s="94"/>
      <c r="KF24" s="94"/>
      <c r="KG24" s="94"/>
      <c r="KH24" s="94"/>
      <c r="KI24" s="94"/>
      <c r="KJ24" s="94"/>
      <c r="KK24" s="94"/>
      <c r="KL24" s="94"/>
      <c r="KM24" s="94"/>
      <c r="KN24" s="94"/>
      <c r="KO24" s="94"/>
      <c r="KP24" s="94"/>
      <c r="KQ24" s="94"/>
      <c r="KR24" s="94"/>
      <c r="KS24" s="94"/>
      <c r="KT24" s="94"/>
      <c r="KU24" s="94"/>
      <c r="KV24" s="94"/>
      <c r="KW24" s="94"/>
      <c r="KX24" s="94"/>
      <c r="KY24" s="94"/>
      <c r="KZ24" s="94"/>
      <c r="LA24" s="94"/>
      <c r="LB24" s="94"/>
      <c r="LC24" s="94"/>
      <c r="LD24" s="94"/>
      <c r="LE24" s="94"/>
      <c r="LF24" s="94"/>
      <c r="LG24" s="94"/>
      <c r="LH24" s="94"/>
      <c r="LI24" s="94"/>
      <c r="LJ24" s="94"/>
      <c r="LK24" s="94"/>
      <c r="LL24" s="94"/>
      <c r="LM24" s="94"/>
      <c r="LN24" s="94"/>
      <c r="LO24" s="94"/>
      <c r="LP24" s="94"/>
      <c r="LQ24" s="94"/>
      <c r="LR24" s="94"/>
      <c r="LS24" s="94"/>
      <c r="LT24" s="94"/>
      <c r="LU24" s="94"/>
      <c r="LV24" s="94"/>
      <c r="LW24" s="94"/>
      <c r="LX24" s="94"/>
      <c r="LY24" s="94"/>
      <c r="LZ24" s="94"/>
      <c r="MA24" s="94"/>
      <c r="MB24" s="94"/>
      <c r="MC24" s="94"/>
      <c r="MD24" s="94"/>
      <c r="ME24" s="94"/>
      <c r="MF24" s="94"/>
      <c r="MG24" s="94"/>
      <c r="MH24" s="94"/>
      <c r="MI24" s="94"/>
      <c r="MJ24" s="94"/>
      <c r="MK24" s="94"/>
      <c r="ML24" s="94"/>
      <c r="MM24" s="94"/>
      <c r="MN24" s="94"/>
      <c r="MO24" s="94"/>
      <c r="MP24" s="94"/>
      <c r="MQ24" s="94"/>
      <c r="MR24" s="94"/>
      <c r="MS24" s="94"/>
      <c r="MT24" s="94"/>
      <c r="MU24" s="94"/>
      <c r="MV24" s="94"/>
      <c r="MW24" s="94"/>
      <c r="MX24" s="94"/>
      <c r="MY24" s="94"/>
      <c r="MZ24" s="94"/>
      <c r="NA24" s="94"/>
      <c r="NB24" s="94"/>
      <c r="NC24" s="94"/>
      <c r="ND24" s="94"/>
      <c r="NE24" s="94"/>
      <c r="NF24" s="94"/>
      <c r="NG24" s="94"/>
      <c r="NH24" s="94"/>
      <c r="NI24" s="94"/>
      <c r="NJ24" s="94"/>
      <c r="NK24" s="94"/>
      <c r="NL24" s="94"/>
      <c r="NM24" s="94"/>
      <c r="NN24" s="94"/>
      <c r="NO24" s="94"/>
      <c r="NP24" s="94"/>
      <c r="NQ24" s="94"/>
      <c r="NR24" s="94"/>
      <c r="NS24" s="94"/>
      <c r="NT24" s="94"/>
      <c r="NU24" s="94"/>
      <c r="NV24" s="94"/>
      <c r="NW24" s="94"/>
      <c r="NX24" s="94"/>
      <c r="NY24" s="94"/>
      <c r="NZ24" s="94"/>
      <c r="OA24" s="94"/>
      <c r="OB24" s="94"/>
      <c r="OC24" s="94"/>
      <c r="OD24" s="94"/>
      <c r="OE24" s="94"/>
      <c r="OF24" s="94"/>
      <c r="OG24" s="94"/>
      <c r="OH24" s="94"/>
      <c r="OI24" s="94"/>
      <c r="OJ24" s="94"/>
      <c r="OK24" s="94"/>
      <c r="OL24" s="94"/>
      <c r="OM24" s="94"/>
      <c r="ON24" s="94"/>
      <c r="OO24" s="94"/>
      <c r="OP24" s="94"/>
      <c r="OQ24" s="94"/>
      <c r="OR24" s="94"/>
      <c r="OS24" s="94"/>
      <c r="OT24" s="94"/>
      <c r="OU24" s="94"/>
      <c r="OV24" s="94"/>
      <c r="OW24" s="94"/>
      <c r="OX24" s="94"/>
      <c r="OY24" s="94"/>
      <c r="OZ24" s="94"/>
      <c r="PA24" s="94"/>
      <c r="PB24" s="94"/>
      <c r="PC24" s="94"/>
      <c r="PD24" s="94"/>
      <c r="PE24" s="94"/>
      <c r="PF24" s="94"/>
      <c r="PG24" s="94"/>
      <c r="PH24" s="94"/>
      <c r="PI24" s="94"/>
      <c r="PJ24" s="94"/>
      <c r="PK24" s="94"/>
      <c r="PL24" s="94"/>
      <c r="PM24" s="94"/>
      <c r="PN24" s="94"/>
      <c r="PO24" s="94"/>
      <c r="PP24" s="94"/>
      <c r="PQ24" s="94"/>
      <c r="PR24" s="94"/>
      <c r="PS24" s="94"/>
      <c r="PT24" s="94"/>
      <c r="PU24" s="94"/>
      <c r="PV24" s="94"/>
      <c r="PW24" s="94"/>
      <c r="PX24" s="94"/>
      <c r="PY24" s="94"/>
      <c r="PZ24" s="94"/>
      <c r="QA24" s="94"/>
      <c r="QB24" s="94"/>
      <c r="QC24" s="94"/>
      <c r="QD24" s="94"/>
      <c r="QE24" s="94"/>
      <c r="QF24" s="94"/>
      <c r="QG24" s="94"/>
      <c r="QH24" s="94"/>
      <c r="QI24" s="94"/>
      <c r="QJ24" s="94"/>
      <c r="QK24" s="94"/>
      <c r="QL24" s="94"/>
      <c r="QM24" s="94"/>
      <c r="QN24" s="94"/>
      <c r="QO24" s="94"/>
      <c r="QP24" s="94"/>
      <c r="QQ24" s="94"/>
      <c r="QR24" s="94"/>
      <c r="QS24" s="94"/>
      <c r="QT24" s="94"/>
      <c r="QU24" s="94"/>
      <c r="QV24" s="94"/>
      <c r="QW24" s="94"/>
      <c r="QX24" s="94"/>
      <c r="QY24" s="94"/>
      <c r="QZ24" s="94"/>
      <c r="RA24" s="94"/>
      <c r="RB24" s="94"/>
      <c r="RC24" s="94"/>
      <c r="RD24" s="94"/>
      <c r="RE24" s="94"/>
      <c r="RF24" s="94"/>
      <c r="RG24" s="94"/>
      <c r="RH24" s="94"/>
      <c r="RI24" s="94"/>
      <c r="RJ24" s="94"/>
      <c r="RK24" s="94"/>
      <c r="RL24" s="94"/>
      <c r="RM24" s="94"/>
      <c r="RN24" s="94"/>
      <c r="RO24" s="94"/>
      <c r="RP24" s="94"/>
      <c r="RQ24" s="94"/>
      <c r="RR24" s="94"/>
      <c r="RS24" s="94"/>
      <c r="RT24" s="94"/>
      <c r="RU24" s="94"/>
      <c r="RV24" s="94"/>
      <c r="RW24" s="94"/>
      <c r="RX24" s="94"/>
      <c r="RY24" s="94"/>
      <c r="RZ24" s="94"/>
      <c r="SA24" s="94"/>
      <c r="SB24" s="94"/>
      <c r="SC24" s="94"/>
      <c r="SD24" s="94"/>
      <c r="SE24" s="94"/>
      <c r="SF24" s="94"/>
      <c r="SG24" s="94"/>
      <c r="SH24" s="94"/>
      <c r="SI24" s="94"/>
      <c r="SJ24" s="94"/>
      <c r="SK24" s="94"/>
      <c r="SL24" s="94"/>
      <c r="SM24" s="94"/>
      <c r="SN24" s="94"/>
      <c r="SO24" s="94"/>
      <c r="SP24" s="94"/>
      <c r="SQ24" s="94"/>
      <c r="SR24" s="94"/>
      <c r="SS24" s="94"/>
      <c r="ST24" s="94"/>
      <c r="SU24" s="94"/>
      <c r="SV24" s="94"/>
      <c r="SW24" s="94"/>
      <c r="SX24" s="94"/>
      <c r="SY24" s="94"/>
      <c r="SZ24" s="94"/>
      <c r="TA24" s="94"/>
      <c r="TB24" s="94"/>
      <c r="TC24" s="94"/>
      <c r="TD24" s="94"/>
      <c r="TE24" s="94"/>
      <c r="TF24" s="94"/>
      <c r="TG24" s="94"/>
      <c r="TH24" s="94"/>
      <c r="TI24" s="94"/>
      <c r="TJ24" s="94"/>
      <c r="TK24" s="94"/>
      <c r="TL24" s="94"/>
      <c r="TM24" s="94"/>
      <c r="TN24" s="94"/>
      <c r="TO24" s="94"/>
      <c r="TP24" s="94"/>
      <c r="TQ24" s="94"/>
      <c r="TR24" s="94"/>
      <c r="TS24" s="94"/>
      <c r="TT24" s="94"/>
      <c r="TU24" s="94"/>
      <c r="TV24" s="94"/>
      <c r="TW24" s="94"/>
      <c r="TX24" s="94"/>
      <c r="TY24" s="94"/>
      <c r="TZ24" s="94"/>
      <c r="UA24" s="94"/>
      <c r="UB24" s="94"/>
      <c r="UC24" s="94"/>
      <c r="UD24" s="94"/>
      <c r="UE24" s="94"/>
      <c r="UF24" s="94"/>
      <c r="UG24" s="94"/>
      <c r="UH24" s="94"/>
      <c r="UI24" s="94"/>
      <c r="UJ24" s="94"/>
      <c r="UK24" s="94"/>
      <c r="UL24" s="94"/>
      <c r="UM24" s="94"/>
      <c r="UN24" s="94"/>
      <c r="UO24" s="94"/>
      <c r="UP24" s="94"/>
      <c r="UQ24" s="94"/>
      <c r="UR24" s="94"/>
      <c r="US24" s="94"/>
      <c r="UT24" s="94"/>
      <c r="UU24" s="94"/>
      <c r="UV24" s="94"/>
      <c r="UW24" s="94"/>
      <c r="UX24" s="94"/>
      <c r="UY24" s="94"/>
      <c r="UZ24" s="94"/>
      <c r="VA24" s="94"/>
      <c r="VB24" s="94"/>
      <c r="VC24" s="94"/>
      <c r="VD24" s="94"/>
      <c r="VE24" s="94"/>
      <c r="VF24" s="94"/>
      <c r="VG24" s="94"/>
      <c r="VH24" s="94"/>
      <c r="VI24" s="94"/>
      <c r="VJ24" s="94"/>
      <c r="VK24" s="94"/>
      <c r="VL24" s="94"/>
      <c r="VM24" s="94"/>
      <c r="VN24" s="94"/>
      <c r="VO24" s="94"/>
      <c r="VP24" s="94"/>
      <c r="VQ24" s="94"/>
      <c r="VR24" s="94"/>
      <c r="VS24" s="94"/>
      <c r="VT24" s="94"/>
      <c r="VU24" s="94"/>
      <c r="VV24" s="94"/>
      <c r="VW24" s="94"/>
      <c r="VX24" s="94"/>
      <c r="VY24" s="94"/>
      <c r="VZ24" s="94"/>
      <c r="WA24" s="94"/>
      <c r="WB24" s="94"/>
      <c r="WC24" s="94"/>
      <c r="WD24" s="94"/>
      <c r="WE24" s="94"/>
      <c r="WF24" s="94"/>
      <c r="WG24" s="94"/>
      <c r="WH24" s="94"/>
      <c r="WI24" s="94"/>
      <c r="WJ24" s="94"/>
      <c r="WK24" s="94"/>
      <c r="WL24" s="94"/>
      <c r="WM24" s="94"/>
      <c r="WN24" s="94"/>
      <c r="WO24" s="94"/>
      <c r="WP24" s="94"/>
      <c r="WQ24" s="94"/>
      <c r="WR24" s="94"/>
      <c r="WS24" s="94"/>
      <c r="WT24" s="94"/>
      <c r="WU24" s="94"/>
      <c r="WV24" s="94"/>
      <c r="WW24" s="94"/>
      <c r="WX24" s="94"/>
      <c r="WY24" s="94"/>
      <c r="WZ24" s="94"/>
      <c r="XA24" s="94"/>
      <c r="XB24" s="94"/>
      <c r="XC24" s="94"/>
      <c r="XD24" s="94"/>
      <c r="XE24" s="94"/>
      <c r="XF24" s="94"/>
      <c r="XG24" s="94"/>
      <c r="XH24" s="94"/>
      <c r="XI24" s="94"/>
      <c r="XJ24" s="94"/>
      <c r="XK24" s="94"/>
      <c r="XL24" s="94"/>
      <c r="XM24" s="94"/>
      <c r="XN24" s="94"/>
      <c r="XO24" s="94"/>
      <c r="XP24" s="94"/>
      <c r="XQ24" s="94"/>
      <c r="XR24" s="94"/>
      <c r="XS24" s="94"/>
      <c r="XT24" s="94"/>
      <c r="XU24" s="94"/>
      <c r="XV24" s="94"/>
      <c r="XW24" s="94"/>
      <c r="XX24" s="94"/>
      <c r="XY24" s="94"/>
      <c r="XZ24" s="94"/>
      <c r="YA24" s="94"/>
      <c r="YB24" s="94"/>
      <c r="YC24" s="94"/>
      <c r="YD24" s="94"/>
      <c r="YE24" s="94"/>
      <c r="YF24" s="94"/>
      <c r="YG24" s="94"/>
      <c r="YH24" s="94"/>
      <c r="YI24" s="94"/>
      <c r="YJ24" s="94"/>
      <c r="YK24" s="94"/>
      <c r="YL24" s="94"/>
      <c r="YM24" s="94"/>
      <c r="YN24" s="94"/>
      <c r="YO24" s="94"/>
      <c r="YP24" s="94"/>
      <c r="YQ24" s="94"/>
      <c r="YR24" s="94"/>
      <c r="YS24" s="94"/>
      <c r="YT24" s="94"/>
      <c r="YU24" s="94"/>
      <c r="YV24" s="94"/>
      <c r="YW24" s="94"/>
      <c r="YX24" s="94"/>
      <c r="YY24" s="94"/>
      <c r="YZ24" s="94"/>
      <c r="ZA24" s="94"/>
      <c r="ZB24" s="94"/>
      <c r="ZC24" s="94"/>
      <c r="ZD24" s="94"/>
      <c r="ZE24" s="94"/>
      <c r="ZF24" s="94"/>
      <c r="ZG24" s="94"/>
      <c r="ZH24" s="94"/>
      <c r="ZI24" s="94"/>
      <c r="ZJ24" s="94"/>
      <c r="ZK24" s="94"/>
      <c r="ZL24" s="94"/>
      <c r="ZM24" s="94"/>
      <c r="ZN24" s="94"/>
      <c r="ZO24" s="94"/>
      <c r="ZP24" s="94"/>
      <c r="ZQ24" s="94"/>
      <c r="ZR24" s="94"/>
      <c r="ZS24" s="94"/>
      <c r="ZT24" s="94"/>
      <c r="ZU24" s="94"/>
      <c r="ZV24" s="94"/>
      <c r="ZW24" s="94"/>
      <c r="ZX24" s="94"/>
      <c r="ZY24" s="94"/>
      <c r="ZZ24" s="94"/>
      <c r="AAA24" s="94"/>
      <c r="AAB24" s="94"/>
      <c r="AAC24" s="94"/>
      <c r="AAD24" s="94"/>
      <c r="AAE24" s="94"/>
      <c r="AAF24" s="94"/>
      <c r="AAG24" s="94"/>
      <c r="AAH24" s="94"/>
      <c r="AAI24" s="94"/>
      <c r="AAJ24" s="94"/>
      <c r="AAK24" s="94"/>
      <c r="AAL24" s="94"/>
      <c r="AAM24" s="94"/>
      <c r="AAN24" s="94"/>
      <c r="AAO24" s="94"/>
      <c r="AAP24" s="94"/>
      <c r="AAQ24" s="94"/>
      <c r="AAR24" s="94"/>
      <c r="AAS24" s="94"/>
      <c r="AAT24" s="94"/>
      <c r="AAU24" s="94"/>
      <c r="AAV24" s="94"/>
      <c r="AAW24" s="94"/>
      <c r="AAX24" s="94"/>
      <c r="AAY24" s="94"/>
      <c r="AAZ24" s="94"/>
      <c r="ABA24" s="94"/>
      <c r="ABB24" s="94"/>
      <c r="ABC24" s="94"/>
      <c r="ABD24" s="94"/>
      <c r="ABE24" s="94"/>
      <c r="ABF24" s="94"/>
      <c r="ABG24" s="94"/>
      <c r="ABH24" s="94"/>
      <c r="ABI24" s="94"/>
      <c r="ABJ24" s="94"/>
      <c r="ABK24" s="94"/>
      <c r="ABL24" s="94"/>
      <c r="ABM24" s="94"/>
      <c r="ABN24" s="94"/>
      <c r="ABO24" s="94"/>
      <c r="ABP24" s="94"/>
      <c r="ABQ24" s="94"/>
      <c r="ABR24" s="94"/>
      <c r="ABS24" s="94"/>
      <c r="ABT24" s="94"/>
      <c r="ABU24" s="94"/>
      <c r="ABV24" s="94"/>
      <c r="ABW24" s="94"/>
      <c r="ABX24" s="94"/>
      <c r="ABY24" s="94"/>
      <c r="ABZ24" s="94"/>
      <c r="ACA24" s="94"/>
      <c r="ACB24" s="94"/>
      <c r="ACC24" s="94"/>
      <c r="ACD24" s="94"/>
      <c r="ACE24" s="94"/>
      <c r="ACF24" s="94"/>
      <c r="ACG24" s="94"/>
      <c r="ACH24" s="94"/>
      <c r="ACI24" s="94"/>
      <c r="ACJ24" s="94"/>
      <c r="ACK24" s="94"/>
      <c r="ACL24" s="94"/>
      <c r="ACM24" s="94"/>
      <c r="ACN24" s="94"/>
      <c r="ACO24" s="94"/>
      <c r="ACP24" s="94"/>
      <c r="ACQ24" s="94"/>
      <c r="ACR24" s="94"/>
      <c r="ACS24" s="94"/>
      <c r="ACT24" s="94"/>
      <c r="ACU24" s="94"/>
      <c r="ACV24" s="94"/>
      <c r="ACW24" s="94"/>
      <c r="ACX24" s="94"/>
      <c r="ACY24" s="94"/>
      <c r="ACZ24" s="94"/>
      <c r="ADA24" s="94"/>
      <c r="ADB24" s="94"/>
      <c r="ADC24" s="94"/>
      <c r="ADD24" s="94"/>
      <c r="ADE24" s="94"/>
      <c r="ADF24" s="94"/>
      <c r="ADG24" s="94"/>
      <c r="ADH24" s="94"/>
      <c r="ADI24" s="94"/>
      <c r="ADJ24" s="94"/>
      <c r="ADK24" s="94"/>
      <c r="ADL24" s="94"/>
      <c r="ADM24" s="94"/>
      <c r="ADN24" s="94"/>
      <c r="ADO24" s="94"/>
      <c r="ADP24" s="94"/>
      <c r="ADQ24" s="94"/>
      <c r="ADR24" s="94"/>
      <c r="ADS24" s="94"/>
      <c r="ADT24" s="94"/>
      <c r="ADU24" s="94"/>
      <c r="ADV24" s="94"/>
      <c r="ADW24" s="94"/>
      <c r="ADX24" s="94"/>
      <c r="ADY24" s="94"/>
      <c r="ADZ24" s="94"/>
      <c r="AEA24" s="94"/>
      <c r="AEB24" s="94"/>
      <c r="AEC24" s="94"/>
      <c r="AED24" s="94"/>
      <c r="AEE24" s="94"/>
      <c r="AEF24" s="94"/>
      <c r="AEG24" s="94"/>
      <c r="AEH24" s="94"/>
      <c r="AEI24" s="94"/>
      <c r="AEJ24" s="94"/>
      <c r="AEK24" s="94"/>
      <c r="AEL24" s="94"/>
      <c r="AEM24" s="94"/>
      <c r="AEN24" s="94"/>
      <c r="AEO24" s="94"/>
      <c r="AEP24" s="94"/>
      <c r="AEQ24" s="94"/>
      <c r="AER24" s="94"/>
      <c r="AES24" s="94"/>
      <c r="AET24" s="94"/>
      <c r="AEU24" s="94"/>
      <c r="AEV24" s="94"/>
      <c r="AEW24" s="94"/>
      <c r="AEX24" s="94"/>
      <c r="AEY24" s="94"/>
      <c r="AEZ24" s="94"/>
      <c r="AFA24" s="94"/>
      <c r="AFB24" s="94"/>
      <c r="AFC24" s="94"/>
      <c r="AFD24" s="94"/>
      <c r="AFE24" s="94"/>
      <c r="AFF24" s="94"/>
      <c r="AFG24" s="94"/>
      <c r="AFH24" s="94"/>
      <c r="AFI24" s="94"/>
      <c r="AFJ24" s="94"/>
      <c r="AFK24" s="94"/>
      <c r="AFL24" s="94"/>
      <c r="AFM24" s="94"/>
      <c r="AFN24" s="94"/>
      <c r="AFO24" s="94"/>
      <c r="AFP24" s="94"/>
      <c r="AFQ24" s="94"/>
      <c r="AFR24" s="94"/>
      <c r="AFS24" s="94"/>
      <c r="AFT24" s="94"/>
      <c r="AFU24" s="94"/>
      <c r="AFV24" s="94"/>
      <c r="AFW24" s="94"/>
      <c r="AFX24" s="94"/>
      <c r="AFY24" s="94"/>
      <c r="AFZ24" s="94"/>
      <c r="AGA24" s="94"/>
      <c r="AGB24" s="94"/>
      <c r="AGC24" s="94"/>
      <c r="AGD24" s="94"/>
      <c r="AGE24" s="94"/>
      <c r="AGF24" s="94"/>
      <c r="AGG24" s="94"/>
      <c r="AGH24" s="94"/>
      <c r="AGI24" s="94"/>
      <c r="AGJ24" s="94"/>
      <c r="AGK24" s="94"/>
      <c r="AGL24" s="94"/>
      <c r="AGM24" s="94"/>
      <c r="AGN24" s="94"/>
      <c r="AGO24" s="94"/>
      <c r="AGP24" s="94"/>
      <c r="AGQ24" s="94"/>
      <c r="AGR24" s="94"/>
      <c r="AGS24" s="94"/>
      <c r="AGT24" s="94"/>
      <c r="AGU24" s="94"/>
      <c r="AGV24" s="94"/>
      <c r="AGW24" s="94"/>
      <c r="AGX24" s="94"/>
      <c r="AGY24" s="94"/>
      <c r="AGZ24" s="94"/>
      <c r="AHA24" s="94"/>
      <c r="AHB24" s="94"/>
      <c r="AHC24" s="94"/>
      <c r="AHD24" s="94"/>
      <c r="AHE24" s="94"/>
      <c r="AHF24" s="94"/>
      <c r="AHG24" s="94"/>
      <c r="AHH24" s="94"/>
      <c r="AHI24" s="94"/>
      <c r="AHJ24" s="94"/>
      <c r="AHK24" s="94"/>
      <c r="AHL24" s="94"/>
      <c r="AHM24" s="94"/>
      <c r="AHN24" s="94"/>
      <c r="AHO24" s="94"/>
      <c r="AHP24" s="94"/>
      <c r="AHQ24" s="94"/>
      <c r="AHR24" s="94"/>
      <c r="AHS24" s="94"/>
      <c r="AHT24" s="94"/>
      <c r="AHU24" s="94"/>
      <c r="AHV24" s="94"/>
      <c r="AHW24" s="94"/>
      <c r="AHX24" s="94"/>
      <c r="AHY24" s="94"/>
      <c r="AHZ24" s="94"/>
      <c r="AIA24" s="94"/>
      <c r="AIB24" s="94"/>
      <c r="AIC24" s="94"/>
      <c r="AID24" s="94"/>
      <c r="AIE24" s="94"/>
      <c r="AIF24" s="94"/>
      <c r="AIG24" s="94"/>
      <c r="AIH24" s="94"/>
      <c r="AII24" s="94"/>
      <c r="AIJ24" s="94"/>
      <c r="AIK24" s="94"/>
      <c r="AIL24" s="94"/>
      <c r="AIM24" s="94"/>
      <c r="AIN24" s="94"/>
      <c r="AIO24" s="94"/>
      <c r="AIP24" s="94"/>
      <c r="AIQ24" s="94"/>
      <c r="AIR24" s="94"/>
      <c r="AIS24" s="94"/>
      <c r="AIT24" s="94"/>
      <c r="AIU24" s="94"/>
      <c r="AIV24" s="94"/>
      <c r="AIW24" s="94"/>
      <c r="AIX24" s="94"/>
      <c r="AIY24" s="94"/>
      <c r="AIZ24" s="94"/>
      <c r="AJA24" s="94"/>
      <c r="AJB24" s="94"/>
      <c r="AJC24" s="94"/>
      <c r="AJD24" s="94"/>
      <c r="AJE24" s="94"/>
      <c r="AJF24" s="94"/>
      <c r="AJG24" s="94"/>
      <c r="AJH24" s="94"/>
      <c r="AJI24" s="94"/>
      <c r="AJJ24" s="94"/>
      <c r="AJK24" s="94"/>
      <c r="AJL24" s="94"/>
      <c r="AJM24" s="94"/>
      <c r="AJN24" s="94"/>
      <c r="AJO24" s="94"/>
      <c r="AJP24" s="94"/>
      <c r="AJQ24" s="94"/>
      <c r="AJR24" s="94"/>
      <c r="AJS24" s="94"/>
      <c r="AJT24" s="94"/>
      <c r="AJU24" s="94"/>
      <c r="AJV24" s="94"/>
      <c r="AJW24" s="94"/>
      <c r="AJX24" s="94"/>
      <c r="AJY24" s="94"/>
      <c r="AJZ24" s="94"/>
      <c r="AKA24" s="94"/>
      <c r="AKB24" s="94"/>
      <c r="AKC24" s="94"/>
      <c r="AKD24" s="94"/>
      <c r="AKE24" s="94"/>
      <c r="AKF24" s="94"/>
      <c r="AKG24" s="94"/>
      <c r="AKH24" s="94"/>
      <c r="AKI24" s="94"/>
      <c r="AKJ24" s="94"/>
      <c r="AKK24" s="94"/>
      <c r="AKL24" s="94"/>
      <c r="AKM24" s="94"/>
      <c r="AKN24" s="94"/>
      <c r="AKO24" s="94"/>
      <c r="AKP24" s="94"/>
      <c r="AKQ24" s="94"/>
      <c r="AKR24" s="94"/>
      <c r="AKS24" s="94"/>
      <c r="AKT24" s="94"/>
      <c r="AKU24" s="94"/>
      <c r="AKV24" s="94"/>
      <c r="AKW24" s="94"/>
      <c r="AKX24" s="94"/>
      <c r="AKY24" s="94"/>
      <c r="AKZ24" s="94"/>
      <c r="ALA24" s="94"/>
      <c r="ALB24" s="94"/>
      <c r="ALC24" s="94"/>
      <c r="ALD24" s="94"/>
      <c r="ALE24" s="94"/>
      <c r="ALF24" s="94"/>
      <c r="ALG24" s="94"/>
      <c r="ALH24" s="94"/>
      <c r="ALI24" s="94"/>
      <c r="ALJ24" s="94"/>
      <c r="ALK24" s="94"/>
      <c r="ALL24" s="94"/>
      <c r="ALM24" s="94"/>
      <c r="ALN24" s="94"/>
      <c r="ALO24" s="94"/>
      <c r="ALP24" s="94"/>
      <c r="ALQ24" s="94"/>
      <c r="ALR24" s="94"/>
      <c r="ALS24" s="94"/>
      <c r="ALT24" s="94"/>
      <c r="ALU24" s="94"/>
      <c r="ALV24" s="94"/>
      <c r="ALW24" s="94"/>
      <c r="ALX24" s="94"/>
      <c r="ALY24" s="94"/>
      <c r="ALZ24" s="94"/>
      <c r="AMA24" s="94"/>
      <c r="AMB24" s="94"/>
      <c r="AMC24" s="94"/>
      <c r="AMD24" s="94"/>
      <c r="AME24" s="94"/>
      <c r="AMF24" s="94"/>
      <c r="AMG24" s="94"/>
      <c r="AMH24" s="94"/>
      <c r="AMI24" s="94"/>
      <c r="AMJ24" s="94"/>
      <c r="AMK24" s="94"/>
    </row>
    <row r="25" spans="1:1025" s="95" customFormat="1" x14ac:dyDescent="0.25">
      <c r="A25" s="188" t="s">
        <v>92</v>
      </c>
      <c r="B25" s="188"/>
      <c r="C25" s="188"/>
      <c r="D25" s="188"/>
      <c r="E25" s="189"/>
      <c r="F25" s="153"/>
      <c r="G25" s="154"/>
      <c r="H25" s="155">
        <f>SUM(H21:H24)</f>
        <v>2886</v>
      </c>
      <c r="I25" s="155">
        <f>SUM(I21:I24)</f>
        <v>3030.3</v>
      </c>
      <c r="J25" s="181"/>
      <c r="K25" s="182"/>
      <c r="L25" s="182"/>
      <c r="M25" s="183"/>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c r="IU25" s="94"/>
      <c r="IV25" s="94"/>
      <c r="IW25" s="94"/>
      <c r="IX25" s="94"/>
      <c r="IY25" s="94"/>
      <c r="IZ25" s="94"/>
      <c r="JA25" s="94"/>
      <c r="JB25" s="94"/>
      <c r="JC25" s="94"/>
      <c r="JD25" s="94"/>
      <c r="JE25" s="94"/>
      <c r="JF25" s="94"/>
      <c r="JG25" s="94"/>
      <c r="JH25" s="94"/>
      <c r="JI25" s="94"/>
      <c r="JJ25" s="94"/>
      <c r="JK25" s="94"/>
      <c r="JL25" s="94"/>
      <c r="JM25" s="94"/>
      <c r="JN25" s="94"/>
      <c r="JO25" s="94"/>
      <c r="JP25" s="94"/>
      <c r="JQ25" s="94"/>
      <c r="JR25" s="94"/>
      <c r="JS25" s="94"/>
      <c r="JT25" s="94"/>
      <c r="JU25" s="94"/>
      <c r="JV25" s="94"/>
      <c r="JW25" s="94"/>
      <c r="JX25" s="94"/>
      <c r="JY25" s="94"/>
      <c r="JZ25" s="94"/>
      <c r="KA25" s="94"/>
      <c r="KB25" s="94"/>
      <c r="KC25" s="94"/>
      <c r="KD25" s="94"/>
      <c r="KE25" s="94"/>
      <c r="KF25" s="94"/>
      <c r="KG25" s="94"/>
      <c r="KH25" s="94"/>
      <c r="KI25" s="94"/>
      <c r="KJ25" s="94"/>
      <c r="KK25" s="94"/>
      <c r="KL25" s="94"/>
      <c r="KM25" s="94"/>
      <c r="KN25" s="94"/>
      <c r="KO25" s="94"/>
      <c r="KP25" s="94"/>
      <c r="KQ25" s="94"/>
      <c r="KR25" s="94"/>
      <c r="KS25" s="94"/>
      <c r="KT25" s="94"/>
      <c r="KU25" s="94"/>
      <c r="KV25" s="94"/>
      <c r="KW25" s="94"/>
      <c r="KX25" s="94"/>
      <c r="KY25" s="94"/>
      <c r="KZ25" s="94"/>
      <c r="LA25" s="94"/>
      <c r="LB25" s="94"/>
      <c r="LC25" s="94"/>
      <c r="LD25" s="94"/>
      <c r="LE25" s="94"/>
      <c r="LF25" s="94"/>
      <c r="LG25" s="94"/>
      <c r="LH25" s="94"/>
      <c r="LI25" s="94"/>
      <c r="LJ25" s="94"/>
      <c r="LK25" s="94"/>
      <c r="LL25" s="94"/>
      <c r="LM25" s="94"/>
      <c r="LN25" s="94"/>
      <c r="LO25" s="94"/>
      <c r="LP25" s="94"/>
      <c r="LQ25" s="94"/>
      <c r="LR25" s="94"/>
      <c r="LS25" s="94"/>
      <c r="LT25" s="94"/>
      <c r="LU25" s="94"/>
      <c r="LV25" s="94"/>
      <c r="LW25" s="94"/>
      <c r="LX25" s="94"/>
      <c r="LY25" s="94"/>
      <c r="LZ25" s="94"/>
      <c r="MA25" s="94"/>
      <c r="MB25" s="94"/>
      <c r="MC25" s="94"/>
      <c r="MD25" s="94"/>
      <c r="ME25" s="94"/>
      <c r="MF25" s="94"/>
      <c r="MG25" s="94"/>
      <c r="MH25" s="94"/>
      <c r="MI25" s="94"/>
      <c r="MJ25" s="94"/>
      <c r="MK25" s="94"/>
      <c r="ML25" s="94"/>
      <c r="MM25" s="94"/>
      <c r="MN25" s="94"/>
      <c r="MO25" s="94"/>
      <c r="MP25" s="94"/>
      <c r="MQ25" s="94"/>
      <c r="MR25" s="94"/>
      <c r="MS25" s="94"/>
      <c r="MT25" s="94"/>
      <c r="MU25" s="94"/>
      <c r="MV25" s="94"/>
      <c r="MW25" s="94"/>
      <c r="MX25" s="94"/>
      <c r="MY25" s="94"/>
      <c r="MZ25" s="94"/>
      <c r="NA25" s="94"/>
      <c r="NB25" s="94"/>
      <c r="NC25" s="94"/>
      <c r="ND25" s="94"/>
      <c r="NE25" s="94"/>
      <c r="NF25" s="94"/>
      <c r="NG25" s="94"/>
      <c r="NH25" s="94"/>
      <c r="NI25" s="94"/>
      <c r="NJ25" s="94"/>
      <c r="NK25" s="94"/>
      <c r="NL25" s="94"/>
      <c r="NM25" s="94"/>
      <c r="NN25" s="94"/>
      <c r="NO25" s="94"/>
      <c r="NP25" s="94"/>
      <c r="NQ25" s="94"/>
      <c r="NR25" s="94"/>
      <c r="NS25" s="94"/>
      <c r="NT25" s="94"/>
      <c r="NU25" s="94"/>
      <c r="NV25" s="94"/>
      <c r="NW25" s="94"/>
      <c r="NX25" s="94"/>
      <c r="NY25" s="94"/>
      <c r="NZ25" s="94"/>
      <c r="OA25" s="94"/>
      <c r="OB25" s="94"/>
      <c r="OC25" s="94"/>
      <c r="OD25" s="94"/>
      <c r="OE25" s="94"/>
      <c r="OF25" s="94"/>
      <c r="OG25" s="94"/>
      <c r="OH25" s="94"/>
      <c r="OI25" s="94"/>
      <c r="OJ25" s="94"/>
      <c r="OK25" s="94"/>
      <c r="OL25" s="94"/>
      <c r="OM25" s="94"/>
      <c r="ON25" s="94"/>
      <c r="OO25" s="94"/>
      <c r="OP25" s="94"/>
      <c r="OQ25" s="94"/>
      <c r="OR25" s="94"/>
      <c r="OS25" s="94"/>
      <c r="OT25" s="94"/>
      <c r="OU25" s="94"/>
      <c r="OV25" s="94"/>
      <c r="OW25" s="94"/>
      <c r="OX25" s="94"/>
      <c r="OY25" s="94"/>
      <c r="OZ25" s="94"/>
      <c r="PA25" s="94"/>
      <c r="PB25" s="94"/>
      <c r="PC25" s="94"/>
      <c r="PD25" s="94"/>
      <c r="PE25" s="94"/>
      <c r="PF25" s="94"/>
      <c r="PG25" s="94"/>
      <c r="PH25" s="94"/>
      <c r="PI25" s="94"/>
      <c r="PJ25" s="94"/>
      <c r="PK25" s="94"/>
      <c r="PL25" s="94"/>
      <c r="PM25" s="94"/>
      <c r="PN25" s="94"/>
      <c r="PO25" s="94"/>
      <c r="PP25" s="94"/>
      <c r="PQ25" s="94"/>
      <c r="PR25" s="94"/>
      <c r="PS25" s="94"/>
      <c r="PT25" s="94"/>
      <c r="PU25" s="94"/>
      <c r="PV25" s="94"/>
      <c r="PW25" s="94"/>
      <c r="PX25" s="94"/>
      <c r="PY25" s="94"/>
      <c r="PZ25" s="94"/>
      <c r="QA25" s="94"/>
      <c r="QB25" s="94"/>
      <c r="QC25" s="94"/>
      <c r="QD25" s="94"/>
      <c r="QE25" s="94"/>
      <c r="QF25" s="94"/>
      <c r="QG25" s="94"/>
      <c r="QH25" s="94"/>
      <c r="QI25" s="94"/>
      <c r="QJ25" s="94"/>
      <c r="QK25" s="94"/>
      <c r="QL25" s="94"/>
      <c r="QM25" s="94"/>
      <c r="QN25" s="94"/>
      <c r="QO25" s="94"/>
      <c r="QP25" s="94"/>
      <c r="QQ25" s="94"/>
      <c r="QR25" s="94"/>
      <c r="QS25" s="94"/>
      <c r="QT25" s="94"/>
      <c r="QU25" s="94"/>
      <c r="QV25" s="94"/>
      <c r="QW25" s="94"/>
      <c r="QX25" s="94"/>
      <c r="QY25" s="94"/>
      <c r="QZ25" s="94"/>
      <c r="RA25" s="94"/>
      <c r="RB25" s="94"/>
      <c r="RC25" s="94"/>
      <c r="RD25" s="94"/>
      <c r="RE25" s="94"/>
      <c r="RF25" s="94"/>
      <c r="RG25" s="94"/>
      <c r="RH25" s="94"/>
      <c r="RI25" s="94"/>
      <c r="RJ25" s="94"/>
      <c r="RK25" s="94"/>
      <c r="RL25" s="94"/>
      <c r="RM25" s="94"/>
      <c r="RN25" s="94"/>
      <c r="RO25" s="94"/>
      <c r="RP25" s="94"/>
      <c r="RQ25" s="94"/>
      <c r="RR25" s="94"/>
      <c r="RS25" s="94"/>
      <c r="RT25" s="94"/>
      <c r="RU25" s="94"/>
      <c r="RV25" s="94"/>
      <c r="RW25" s="94"/>
      <c r="RX25" s="94"/>
      <c r="RY25" s="94"/>
      <c r="RZ25" s="94"/>
      <c r="SA25" s="94"/>
      <c r="SB25" s="94"/>
      <c r="SC25" s="94"/>
      <c r="SD25" s="94"/>
      <c r="SE25" s="94"/>
      <c r="SF25" s="94"/>
      <c r="SG25" s="94"/>
      <c r="SH25" s="94"/>
      <c r="SI25" s="94"/>
      <c r="SJ25" s="94"/>
      <c r="SK25" s="94"/>
      <c r="SL25" s="94"/>
      <c r="SM25" s="94"/>
      <c r="SN25" s="94"/>
      <c r="SO25" s="94"/>
      <c r="SP25" s="94"/>
      <c r="SQ25" s="94"/>
      <c r="SR25" s="94"/>
      <c r="SS25" s="94"/>
      <c r="ST25" s="94"/>
      <c r="SU25" s="94"/>
      <c r="SV25" s="94"/>
      <c r="SW25" s="94"/>
      <c r="SX25" s="94"/>
      <c r="SY25" s="94"/>
      <c r="SZ25" s="94"/>
      <c r="TA25" s="94"/>
      <c r="TB25" s="94"/>
      <c r="TC25" s="94"/>
      <c r="TD25" s="94"/>
      <c r="TE25" s="94"/>
      <c r="TF25" s="94"/>
      <c r="TG25" s="94"/>
      <c r="TH25" s="94"/>
      <c r="TI25" s="94"/>
      <c r="TJ25" s="94"/>
      <c r="TK25" s="94"/>
      <c r="TL25" s="94"/>
      <c r="TM25" s="94"/>
      <c r="TN25" s="94"/>
      <c r="TO25" s="94"/>
      <c r="TP25" s="94"/>
      <c r="TQ25" s="94"/>
      <c r="TR25" s="94"/>
      <c r="TS25" s="94"/>
      <c r="TT25" s="94"/>
      <c r="TU25" s="94"/>
      <c r="TV25" s="94"/>
      <c r="TW25" s="94"/>
      <c r="TX25" s="94"/>
      <c r="TY25" s="94"/>
      <c r="TZ25" s="94"/>
      <c r="UA25" s="94"/>
      <c r="UB25" s="94"/>
      <c r="UC25" s="94"/>
      <c r="UD25" s="94"/>
      <c r="UE25" s="94"/>
      <c r="UF25" s="94"/>
      <c r="UG25" s="94"/>
      <c r="UH25" s="94"/>
      <c r="UI25" s="94"/>
      <c r="UJ25" s="94"/>
      <c r="UK25" s="94"/>
      <c r="UL25" s="94"/>
      <c r="UM25" s="94"/>
      <c r="UN25" s="94"/>
      <c r="UO25" s="94"/>
      <c r="UP25" s="94"/>
      <c r="UQ25" s="94"/>
      <c r="UR25" s="94"/>
      <c r="US25" s="94"/>
      <c r="UT25" s="94"/>
      <c r="UU25" s="94"/>
      <c r="UV25" s="94"/>
      <c r="UW25" s="94"/>
      <c r="UX25" s="94"/>
      <c r="UY25" s="94"/>
      <c r="UZ25" s="94"/>
      <c r="VA25" s="94"/>
      <c r="VB25" s="94"/>
      <c r="VC25" s="94"/>
      <c r="VD25" s="94"/>
      <c r="VE25" s="94"/>
      <c r="VF25" s="94"/>
      <c r="VG25" s="94"/>
      <c r="VH25" s="94"/>
      <c r="VI25" s="94"/>
      <c r="VJ25" s="94"/>
      <c r="VK25" s="94"/>
      <c r="VL25" s="94"/>
      <c r="VM25" s="94"/>
      <c r="VN25" s="94"/>
      <c r="VO25" s="94"/>
      <c r="VP25" s="94"/>
      <c r="VQ25" s="94"/>
      <c r="VR25" s="94"/>
      <c r="VS25" s="94"/>
      <c r="VT25" s="94"/>
      <c r="VU25" s="94"/>
      <c r="VV25" s="94"/>
      <c r="VW25" s="94"/>
      <c r="VX25" s="94"/>
      <c r="VY25" s="94"/>
      <c r="VZ25" s="94"/>
      <c r="WA25" s="94"/>
      <c r="WB25" s="94"/>
      <c r="WC25" s="94"/>
      <c r="WD25" s="94"/>
      <c r="WE25" s="94"/>
      <c r="WF25" s="94"/>
      <c r="WG25" s="94"/>
      <c r="WH25" s="94"/>
      <c r="WI25" s="94"/>
      <c r="WJ25" s="94"/>
      <c r="WK25" s="94"/>
      <c r="WL25" s="94"/>
      <c r="WM25" s="94"/>
      <c r="WN25" s="94"/>
      <c r="WO25" s="94"/>
      <c r="WP25" s="94"/>
      <c r="WQ25" s="94"/>
      <c r="WR25" s="94"/>
      <c r="WS25" s="94"/>
      <c r="WT25" s="94"/>
      <c r="WU25" s="94"/>
      <c r="WV25" s="94"/>
      <c r="WW25" s="94"/>
      <c r="WX25" s="94"/>
      <c r="WY25" s="94"/>
      <c r="WZ25" s="94"/>
      <c r="XA25" s="94"/>
      <c r="XB25" s="94"/>
      <c r="XC25" s="94"/>
      <c r="XD25" s="94"/>
      <c r="XE25" s="94"/>
      <c r="XF25" s="94"/>
      <c r="XG25" s="94"/>
      <c r="XH25" s="94"/>
      <c r="XI25" s="94"/>
      <c r="XJ25" s="94"/>
      <c r="XK25" s="94"/>
      <c r="XL25" s="94"/>
      <c r="XM25" s="94"/>
      <c r="XN25" s="94"/>
      <c r="XO25" s="94"/>
      <c r="XP25" s="94"/>
      <c r="XQ25" s="94"/>
      <c r="XR25" s="94"/>
      <c r="XS25" s="94"/>
      <c r="XT25" s="94"/>
      <c r="XU25" s="94"/>
      <c r="XV25" s="94"/>
      <c r="XW25" s="94"/>
      <c r="XX25" s="94"/>
      <c r="XY25" s="94"/>
      <c r="XZ25" s="94"/>
      <c r="YA25" s="94"/>
      <c r="YB25" s="94"/>
      <c r="YC25" s="94"/>
      <c r="YD25" s="94"/>
      <c r="YE25" s="94"/>
      <c r="YF25" s="94"/>
      <c r="YG25" s="94"/>
      <c r="YH25" s="94"/>
      <c r="YI25" s="94"/>
      <c r="YJ25" s="94"/>
      <c r="YK25" s="94"/>
      <c r="YL25" s="94"/>
      <c r="YM25" s="94"/>
      <c r="YN25" s="94"/>
      <c r="YO25" s="94"/>
      <c r="YP25" s="94"/>
      <c r="YQ25" s="94"/>
      <c r="YR25" s="94"/>
      <c r="YS25" s="94"/>
      <c r="YT25" s="94"/>
      <c r="YU25" s="94"/>
      <c r="YV25" s="94"/>
      <c r="YW25" s="94"/>
      <c r="YX25" s="94"/>
      <c r="YY25" s="94"/>
      <c r="YZ25" s="94"/>
      <c r="ZA25" s="94"/>
      <c r="ZB25" s="94"/>
      <c r="ZC25" s="94"/>
      <c r="ZD25" s="94"/>
      <c r="ZE25" s="94"/>
      <c r="ZF25" s="94"/>
      <c r="ZG25" s="94"/>
      <c r="ZH25" s="94"/>
      <c r="ZI25" s="94"/>
      <c r="ZJ25" s="94"/>
      <c r="ZK25" s="94"/>
      <c r="ZL25" s="94"/>
      <c r="ZM25" s="94"/>
      <c r="ZN25" s="94"/>
      <c r="ZO25" s="94"/>
      <c r="ZP25" s="94"/>
      <c r="ZQ25" s="94"/>
      <c r="ZR25" s="94"/>
      <c r="ZS25" s="94"/>
      <c r="ZT25" s="94"/>
      <c r="ZU25" s="94"/>
      <c r="ZV25" s="94"/>
      <c r="ZW25" s="94"/>
      <c r="ZX25" s="94"/>
      <c r="ZY25" s="94"/>
      <c r="ZZ25" s="94"/>
      <c r="AAA25" s="94"/>
      <c r="AAB25" s="94"/>
      <c r="AAC25" s="94"/>
      <c r="AAD25" s="94"/>
      <c r="AAE25" s="94"/>
      <c r="AAF25" s="94"/>
      <c r="AAG25" s="94"/>
      <c r="AAH25" s="94"/>
      <c r="AAI25" s="94"/>
      <c r="AAJ25" s="94"/>
      <c r="AAK25" s="94"/>
      <c r="AAL25" s="94"/>
      <c r="AAM25" s="94"/>
      <c r="AAN25" s="94"/>
      <c r="AAO25" s="94"/>
      <c r="AAP25" s="94"/>
      <c r="AAQ25" s="94"/>
      <c r="AAR25" s="94"/>
      <c r="AAS25" s="94"/>
      <c r="AAT25" s="94"/>
      <c r="AAU25" s="94"/>
      <c r="AAV25" s="94"/>
      <c r="AAW25" s="94"/>
      <c r="AAX25" s="94"/>
      <c r="AAY25" s="94"/>
      <c r="AAZ25" s="94"/>
      <c r="ABA25" s="94"/>
      <c r="ABB25" s="94"/>
      <c r="ABC25" s="94"/>
      <c r="ABD25" s="94"/>
      <c r="ABE25" s="94"/>
      <c r="ABF25" s="94"/>
      <c r="ABG25" s="94"/>
      <c r="ABH25" s="94"/>
      <c r="ABI25" s="94"/>
      <c r="ABJ25" s="94"/>
      <c r="ABK25" s="94"/>
      <c r="ABL25" s="94"/>
      <c r="ABM25" s="94"/>
      <c r="ABN25" s="94"/>
      <c r="ABO25" s="94"/>
      <c r="ABP25" s="94"/>
      <c r="ABQ25" s="94"/>
      <c r="ABR25" s="94"/>
      <c r="ABS25" s="94"/>
      <c r="ABT25" s="94"/>
      <c r="ABU25" s="94"/>
      <c r="ABV25" s="94"/>
      <c r="ABW25" s="94"/>
      <c r="ABX25" s="94"/>
      <c r="ABY25" s="94"/>
      <c r="ABZ25" s="94"/>
      <c r="ACA25" s="94"/>
      <c r="ACB25" s="94"/>
      <c r="ACC25" s="94"/>
      <c r="ACD25" s="94"/>
      <c r="ACE25" s="94"/>
      <c r="ACF25" s="94"/>
      <c r="ACG25" s="94"/>
      <c r="ACH25" s="94"/>
      <c r="ACI25" s="94"/>
      <c r="ACJ25" s="94"/>
      <c r="ACK25" s="94"/>
      <c r="ACL25" s="94"/>
      <c r="ACM25" s="94"/>
      <c r="ACN25" s="94"/>
      <c r="ACO25" s="94"/>
      <c r="ACP25" s="94"/>
      <c r="ACQ25" s="94"/>
      <c r="ACR25" s="94"/>
      <c r="ACS25" s="94"/>
      <c r="ACT25" s="94"/>
      <c r="ACU25" s="94"/>
      <c r="ACV25" s="94"/>
      <c r="ACW25" s="94"/>
      <c r="ACX25" s="94"/>
      <c r="ACY25" s="94"/>
      <c r="ACZ25" s="94"/>
      <c r="ADA25" s="94"/>
      <c r="ADB25" s="94"/>
      <c r="ADC25" s="94"/>
      <c r="ADD25" s="94"/>
      <c r="ADE25" s="94"/>
      <c r="ADF25" s="94"/>
      <c r="ADG25" s="94"/>
      <c r="ADH25" s="94"/>
      <c r="ADI25" s="94"/>
      <c r="ADJ25" s="94"/>
      <c r="ADK25" s="94"/>
      <c r="ADL25" s="94"/>
      <c r="ADM25" s="94"/>
      <c r="ADN25" s="94"/>
      <c r="ADO25" s="94"/>
      <c r="ADP25" s="94"/>
      <c r="ADQ25" s="94"/>
      <c r="ADR25" s="94"/>
      <c r="ADS25" s="94"/>
      <c r="ADT25" s="94"/>
      <c r="ADU25" s="94"/>
      <c r="ADV25" s="94"/>
      <c r="ADW25" s="94"/>
      <c r="ADX25" s="94"/>
      <c r="ADY25" s="94"/>
      <c r="ADZ25" s="94"/>
      <c r="AEA25" s="94"/>
      <c r="AEB25" s="94"/>
      <c r="AEC25" s="94"/>
      <c r="AED25" s="94"/>
      <c r="AEE25" s="94"/>
      <c r="AEF25" s="94"/>
      <c r="AEG25" s="94"/>
      <c r="AEH25" s="94"/>
      <c r="AEI25" s="94"/>
      <c r="AEJ25" s="94"/>
      <c r="AEK25" s="94"/>
      <c r="AEL25" s="94"/>
      <c r="AEM25" s="94"/>
      <c r="AEN25" s="94"/>
      <c r="AEO25" s="94"/>
      <c r="AEP25" s="94"/>
      <c r="AEQ25" s="94"/>
      <c r="AER25" s="94"/>
      <c r="AES25" s="94"/>
      <c r="AET25" s="94"/>
      <c r="AEU25" s="94"/>
      <c r="AEV25" s="94"/>
      <c r="AEW25" s="94"/>
      <c r="AEX25" s="94"/>
      <c r="AEY25" s="94"/>
      <c r="AEZ25" s="94"/>
      <c r="AFA25" s="94"/>
      <c r="AFB25" s="94"/>
      <c r="AFC25" s="94"/>
      <c r="AFD25" s="94"/>
      <c r="AFE25" s="94"/>
      <c r="AFF25" s="94"/>
      <c r="AFG25" s="94"/>
      <c r="AFH25" s="94"/>
      <c r="AFI25" s="94"/>
      <c r="AFJ25" s="94"/>
      <c r="AFK25" s="94"/>
      <c r="AFL25" s="94"/>
      <c r="AFM25" s="94"/>
      <c r="AFN25" s="94"/>
      <c r="AFO25" s="94"/>
      <c r="AFP25" s="94"/>
      <c r="AFQ25" s="94"/>
      <c r="AFR25" s="94"/>
      <c r="AFS25" s="94"/>
      <c r="AFT25" s="94"/>
      <c r="AFU25" s="94"/>
      <c r="AFV25" s="94"/>
      <c r="AFW25" s="94"/>
      <c r="AFX25" s="94"/>
      <c r="AFY25" s="94"/>
      <c r="AFZ25" s="94"/>
      <c r="AGA25" s="94"/>
      <c r="AGB25" s="94"/>
      <c r="AGC25" s="94"/>
      <c r="AGD25" s="94"/>
      <c r="AGE25" s="94"/>
      <c r="AGF25" s="94"/>
      <c r="AGG25" s="94"/>
      <c r="AGH25" s="94"/>
      <c r="AGI25" s="94"/>
      <c r="AGJ25" s="94"/>
      <c r="AGK25" s="94"/>
      <c r="AGL25" s="94"/>
      <c r="AGM25" s="94"/>
      <c r="AGN25" s="94"/>
      <c r="AGO25" s="94"/>
      <c r="AGP25" s="94"/>
      <c r="AGQ25" s="94"/>
      <c r="AGR25" s="94"/>
      <c r="AGS25" s="94"/>
      <c r="AGT25" s="94"/>
      <c r="AGU25" s="94"/>
      <c r="AGV25" s="94"/>
      <c r="AGW25" s="94"/>
      <c r="AGX25" s="94"/>
      <c r="AGY25" s="94"/>
      <c r="AGZ25" s="94"/>
      <c r="AHA25" s="94"/>
      <c r="AHB25" s="94"/>
      <c r="AHC25" s="94"/>
      <c r="AHD25" s="94"/>
      <c r="AHE25" s="94"/>
      <c r="AHF25" s="94"/>
      <c r="AHG25" s="94"/>
      <c r="AHH25" s="94"/>
      <c r="AHI25" s="94"/>
      <c r="AHJ25" s="94"/>
      <c r="AHK25" s="94"/>
      <c r="AHL25" s="94"/>
      <c r="AHM25" s="94"/>
      <c r="AHN25" s="94"/>
      <c r="AHO25" s="94"/>
      <c r="AHP25" s="94"/>
      <c r="AHQ25" s="94"/>
      <c r="AHR25" s="94"/>
      <c r="AHS25" s="94"/>
      <c r="AHT25" s="94"/>
      <c r="AHU25" s="94"/>
      <c r="AHV25" s="94"/>
      <c r="AHW25" s="94"/>
      <c r="AHX25" s="94"/>
      <c r="AHY25" s="94"/>
      <c r="AHZ25" s="94"/>
      <c r="AIA25" s="94"/>
      <c r="AIB25" s="94"/>
      <c r="AIC25" s="94"/>
      <c r="AID25" s="94"/>
      <c r="AIE25" s="94"/>
      <c r="AIF25" s="94"/>
      <c r="AIG25" s="94"/>
      <c r="AIH25" s="94"/>
      <c r="AII25" s="94"/>
      <c r="AIJ25" s="94"/>
      <c r="AIK25" s="94"/>
      <c r="AIL25" s="94"/>
      <c r="AIM25" s="94"/>
      <c r="AIN25" s="94"/>
      <c r="AIO25" s="94"/>
      <c r="AIP25" s="94"/>
      <c r="AIQ25" s="94"/>
      <c r="AIR25" s="94"/>
      <c r="AIS25" s="94"/>
      <c r="AIT25" s="94"/>
      <c r="AIU25" s="94"/>
      <c r="AIV25" s="94"/>
      <c r="AIW25" s="94"/>
      <c r="AIX25" s="94"/>
      <c r="AIY25" s="94"/>
      <c r="AIZ25" s="94"/>
      <c r="AJA25" s="94"/>
      <c r="AJB25" s="94"/>
      <c r="AJC25" s="94"/>
      <c r="AJD25" s="94"/>
      <c r="AJE25" s="94"/>
      <c r="AJF25" s="94"/>
      <c r="AJG25" s="94"/>
      <c r="AJH25" s="94"/>
      <c r="AJI25" s="94"/>
      <c r="AJJ25" s="94"/>
      <c r="AJK25" s="94"/>
      <c r="AJL25" s="94"/>
      <c r="AJM25" s="94"/>
      <c r="AJN25" s="94"/>
      <c r="AJO25" s="94"/>
      <c r="AJP25" s="94"/>
      <c r="AJQ25" s="94"/>
      <c r="AJR25" s="94"/>
      <c r="AJS25" s="94"/>
      <c r="AJT25" s="94"/>
      <c r="AJU25" s="94"/>
      <c r="AJV25" s="94"/>
      <c r="AJW25" s="94"/>
      <c r="AJX25" s="94"/>
      <c r="AJY25" s="94"/>
      <c r="AJZ25" s="94"/>
      <c r="AKA25" s="94"/>
      <c r="AKB25" s="94"/>
      <c r="AKC25" s="94"/>
      <c r="AKD25" s="94"/>
      <c r="AKE25" s="94"/>
      <c r="AKF25" s="94"/>
      <c r="AKG25" s="94"/>
      <c r="AKH25" s="94"/>
      <c r="AKI25" s="94"/>
      <c r="AKJ25" s="94"/>
      <c r="AKK25" s="94"/>
      <c r="AKL25" s="94"/>
      <c r="AKM25" s="94"/>
      <c r="AKN25" s="94"/>
      <c r="AKO25" s="94"/>
      <c r="AKP25" s="94"/>
      <c r="AKQ25" s="94"/>
      <c r="AKR25" s="94"/>
      <c r="AKS25" s="94"/>
      <c r="AKT25" s="94"/>
      <c r="AKU25" s="94"/>
      <c r="AKV25" s="94"/>
      <c r="AKW25" s="94"/>
      <c r="AKX25" s="94"/>
      <c r="AKY25" s="94"/>
      <c r="AKZ25" s="94"/>
      <c r="ALA25" s="94"/>
      <c r="ALB25" s="94"/>
      <c r="ALC25" s="94"/>
      <c r="ALD25" s="94"/>
      <c r="ALE25" s="94"/>
      <c r="ALF25" s="94"/>
      <c r="ALG25" s="94"/>
      <c r="ALH25" s="94"/>
      <c r="ALI25" s="94"/>
      <c r="ALJ25" s="94"/>
      <c r="ALK25" s="94"/>
      <c r="ALL25" s="94"/>
      <c r="ALM25" s="94"/>
      <c r="ALN25" s="94"/>
      <c r="ALO25" s="94"/>
      <c r="ALP25" s="94"/>
      <c r="ALQ25" s="94"/>
      <c r="ALR25" s="94"/>
      <c r="ALS25" s="94"/>
      <c r="ALT25" s="94"/>
      <c r="ALU25" s="94"/>
      <c r="ALV25" s="94"/>
      <c r="ALW25" s="94"/>
      <c r="ALX25" s="94"/>
      <c r="ALY25" s="94"/>
      <c r="ALZ25" s="94"/>
      <c r="AMA25" s="94"/>
      <c r="AMB25" s="94"/>
      <c r="AMC25" s="94"/>
      <c r="AMD25" s="94"/>
      <c r="AME25" s="94"/>
      <c r="AMF25" s="94"/>
      <c r="AMG25" s="94"/>
      <c r="AMH25" s="94"/>
      <c r="AMI25" s="94"/>
      <c r="AMJ25" s="94"/>
      <c r="AMK25" s="94"/>
    </row>
    <row r="26" spans="1:1025" ht="27.75" customHeight="1" x14ac:dyDescent="0.25">
      <c r="A26" s="31" t="s">
        <v>93</v>
      </c>
      <c r="B26" s="162" t="s">
        <v>44</v>
      </c>
      <c r="C26" s="163"/>
      <c r="D26" s="163"/>
      <c r="E26" s="163"/>
      <c r="F26" s="163"/>
      <c r="G26" s="163"/>
      <c r="H26" s="163"/>
      <c r="I26" s="163"/>
      <c r="J26" s="163"/>
      <c r="K26" s="163"/>
      <c r="L26" s="163"/>
      <c r="M26" s="164"/>
    </row>
    <row r="27" spans="1:1025" ht="81" customHeight="1" x14ac:dyDescent="0.25">
      <c r="A27" s="32" t="s">
        <v>94</v>
      </c>
      <c r="B27" s="34" t="s">
        <v>10</v>
      </c>
      <c r="C27" s="21" t="s">
        <v>3</v>
      </c>
      <c r="D27" s="17">
        <v>50</v>
      </c>
      <c r="E27" s="80"/>
      <c r="F27" s="80"/>
      <c r="G27" s="16"/>
      <c r="H27" s="16"/>
      <c r="I27" s="16"/>
      <c r="J27" s="11" t="s">
        <v>37</v>
      </c>
      <c r="K27" s="35"/>
      <c r="L27" s="97"/>
      <c r="M27" s="35"/>
    </row>
    <row r="28" spans="1:1025" ht="92.4" x14ac:dyDescent="0.25">
      <c r="A28" s="36" t="s">
        <v>95</v>
      </c>
      <c r="B28" s="34" t="s">
        <v>11</v>
      </c>
      <c r="C28" s="21" t="s">
        <v>3</v>
      </c>
      <c r="D28" s="17">
        <v>50</v>
      </c>
      <c r="E28" s="80"/>
      <c r="F28" s="80"/>
      <c r="G28" s="16"/>
      <c r="H28" s="16"/>
      <c r="I28" s="16"/>
      <c r="J28" s="11" t="s">
        <v>38</v>
      </c>
      <c r="K28" s="35"/>
      <c r="L28" s="97"/>
      <c r="M28" s="35"/>
    </row>
    <row r="29" spans="1:1025" ht="81.599999999999994" customHeight="1" x14ac:dyDescent="0.25">
      <c r="A29" s="32" t="s">
        <v>96</v>
      </c>
      <c r="B29" s="11" t="s">
        <v>12</v>
      </c>
      <c r="C29" s="21" t="s">
        <v>3</v>
      </c>
      <c r="D29" s="17">
        <v>50</v>
      </c>
      <c r="E29" s="80"/>
      <c r="F29" s="80"/>
      <c r="G29" s="16"/>
      <c r="H29" s="16"/>
      <c r="I29" s="16"/>
      <c r="J29" s="11" t="s">
        <v>143</v>
      </c>
      <c r="K29" s="35"/>
      <c r="L29" s="97"/>
      <c r="M29" s="35"/>
    </row>
    <row r="30" spans="1:1025" ht="103.5" customHeight="1" x14ac:dyDescent="0.25">
      <c r="A30" s="32" t="s">
        <v>97</v>
      </c>
      <c r="B30" s="11" t="s">
        <v>13</v>
      </c>
      <c r="C30" s="21" t="s">
        <v>3</v>
      </c>
      <c r="D30" s="17">
        <v>250</v>
      </c>
      <c r="E30" s="80"/>
      <c r="F30" s="80"/>
      <c r="G30" s="16"/>
      <c r="H30" s="16"/>
      <c r="I30" s="16"/>
      <c r="J30" s="11" t="s">
        <v>29</v>
      </c>
      <c r="K30" s="35"/>
      <c r="L30" s="97"/>
      <c r="M30" s="35"/>
    </row>
    <row r="31" spans="1:1025" x14ac:dyDescent="0.25">
      <c r="A31" s="171" t="s">
        <v>98</v>
      </c>
      <c r="B31" s="180"/>
      <c r="C31" s="180"/>
      <c r="D31" s="180"/>
      <c r="E31" s="180"/>
      <c r="F31" s="81"/>
      <c r="G31" s="18">
        <v>0</v>
      </c>
      <c r="H31" s="18">
        <v>0</v>
      </c>
      <c r="I31" s="18">
        <v>0</v>
      </c>
      <c r="J31" s="177"/>
      <c r="K31" s="178"/>
      <c r="L31" s="178"/>
      <c r="M31" s="179"/>
    </row>
    <row r="32" spans="1:1025" ht="45" customHeight="1" x14ac:dyDescent="0.25">
      <c r="A32" s="33" t="s">
        <v>99</v>
      </c>
      <c r="B32" s="37" t="s">
        <v>15</v>
      </c>
      <c r="C32" s="38" t="s">
        <v>3</v>
      </c>
      <c r="D32" s="39">
        <v>200</v>
      </c>
      <c r="E32" s="82"/>
      <c r="F32" s="82"/>
      <c r="G32" s="14"/>
      <c r="H32" s="18"/>
      <c r="I32" s="18"/>
      <c r="J32" s="11" t="s">
        <v>144</v>
      </c>
      <c r="K32" s="40"/>
      <c r="L32" s="98"/>
      <c r="M32" s="40"/>
    </row>
    <row r="33" spans="1:1025" s="95" customFormat="1" ht="23.4" customHeight="1" x14ac:dyDescent="0.25">
      <c r="A33" s="156">
        <v>8</v>
      </c>
      <c r="B33" s="173" t="s">
        <v>45</v>
      </c>
      <c r="C33" s="173"/>
      <c r="D33" s="173"/>
      <c r="E33" s="173"/>
      <c r="F33" s="173"/>
      <c r="G33" s="173"/>
      <c r="H33" s="173"/>
      <c r="I33" s="173"/>
      <c r="J33" s="173"/>
      <c r="K33" s="173"/>
      <c r="L33" s="174"/>
      <c r="M33" s="173"/>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c r="IS33" s="94"/>
      <c r="IT33" s="94"/>
      <c r="IU33" s="94"/>
      <c r="IV33" s="94"/>
      <c r="IW33" s="94"/>
      <c r="IX33" s="94"/>
      <c r="IY33" s="94"/>
      <c r="IZ33" s="94"/>
      <c r="JA33" s="94"/>
      <c r="JB33" s="94"/>
      <c r="JC33" s="94"/>
      <c r="JD33" s="94"/>
      <c r="JE33" s="94"/>
      <c r="JF33" s="94"/>
      <c r="JG33" s="94"/>
      <c r="JH33" s="94"/>
      <c r="JI33" s="94"/>
      <c r="JJ33" s="94"/>
      <c r="JK33" s="94"/>
      <c r="JL33" s="94"/>
      <c r="JM33" s="94"/>
      <c r="JN33" s="94"/>
      <c r="JO33" s="94"/>
      <c r="JP33" s="94"/>
      <c r="JQ33" s="94"/>
      <c r="JR33" s="94"/>
      <c r="JS33" s="94"/>
      <c r="JT33" s="94"/>
      <c r="JU33" s="94"/>
      <c r="JV33" s="94"/>
      <c r="JW33" s="94"/>
      <c r="JX33" s="94"/>
      <c r="JY33" s="94"/>
      <c r="JZ33" s="94"/>
      <c r="KA33" s="94"/>
      <c r="KB33" s="94"/>
      <c r="KC33" s="94"/>
      <c r="KD33" s="94"/>
      <c r="KE33" s="94"/>
      <c r="KF33" s="94"/>
      <c r="KG33" s="94"/>
      <c r="KH33" s="94"/>
      <c r="KI33" s="94"/>
      <c r="KJ33" s="94"/>
      <c r="KK33" s="94"/>
      <c r="KL33" s="94"/>
      <c r="KM33" s="94"/>
      <c r="KN33" s="94"/>
      <c r="KO33" s="94"/>
      <c r="KP33" s="94"/>
      <c r="KQ33" s="94"/>
      <c r="KR33" s="94"/>
      <c r="KS33" s="94"/>
      <c r="KT33" s="94"/>
      <c r="KU33" s="94"/>
      <c r="KV33" s="94"/>
      <c r="KW33" s="94"/>
      <c r="KX33" s="94"/>
      <c r="KY33" s="94"/>
      <c r="KZ33" s="94"/>
      <c r="LA33" s="94"/>
      <c r="LB33" s="94"/>
      <c r="LC33" s="94"/>
      <c r="LD33" s="94"/>
      <c r="LE33" s="94"/>
      <c r="LF33" s="94"/>
      <c r="LG33" s="94"/>
      <c r="LH33" s="94"/>
      <c r="LI33" s="94"/>
      <c r="LJ33" s="94"/>
      <c r="LK33" s="94"/>
      <c r="LL33" s="94"/>
      <c r="LM33" s="94"/>
      <c r="LN33" s="94"/>
      <c r="LO33" s="94"/>
      <c r="LP33" s="94"/>
      <c r="LQ33" s="94"/>
      <c r="LR33" s="94"/>
      <c r="LS33" s="94"/>
      <c r="LT33" s="94"/>
      <c r="LU33" s="94"/>
      <c r="LV33" s="94"/>
      <c r="LW33" s="94"/>
      <c r="LX33" s="94"/>
      <c r="LY33" s="94"/>
      <c r="LZ33" s="94"/>
      <c r="MA33" s="94"/>
      <c r="MB33" s="94"/>
      <c r="MC33" s="94"/>
      <c r="MD33" s="94"/>
      <c r="ME33" s="94"/>
      <c r="MF33" s="94"/>
      <c r="MG33" s="94"/>
      <c r="MH33" s="94"/>
      <c r="MI33" s="94"/>
      <c r="MJ33" s="94"/>
      <c r="MK33" s="94"/>
      <c r="ML33" s="94"/>
      <c r="MM33" s="94"/>
      <c r="MN33" s="94"/>
      <c r="MO33" s="94"/>
      <c r="MP33" s="94"/>
      <c r="MQ33" s="94"/>
      <c r="MR33" s="94"/>
      <c r="MS33" s="94"/>
      <c r="MT33" s="94"/>
      <c r="MU33" s="94"/>
      <c r="MV33" s="94"/>
      <c r="MW33" s="94"/>
      <c r="MX33" s="94"/>
      <c r="MY33" s="94"/>
      <c r="MZ33" s="94"/>
      <c r="NA33" s="94"/>
      <c r="NB33" s="94"/>
      <c r="NC33" s="94"/>
      <c r="ND33" s="94"/>
      <c r="NE33" s="94"/>
      <c r="NF33" s="94"/>
      <c r="NG33" s="94"/>
      <c r="NH33" s="94"/>
      <c r="NI33" s="94"/>
      <c r="NJ33" s="94"/>
      <c r="NK33" s="94"/>
      <c r="NL33" s="94"/>
      <c r="NM33" s="94"/>
      <c r="NN33" s="94"/>
      <c r="NO33" s="94"/>
      <c r="NP33" s="94"/>
      <c r="NQ33" s="94"/>
      <c r="NR33" s="94"/>
      <c r="NS33" s="94"/>
      <c r="NT33" s="94"/>
      <c r="NU33" s="94"/>
      <c r="NV33" s="94"/>
      <c r="NW33" s="94"/>
      <c r="NX33" s="94"/>
      <c r="NY33" s="94"/>
      <c r="NZ33" s="94"/>
      <c r="OA33" s="94"/>
      <c r="OB33" s="94"/>
      <c r="OC33" s="94"/>
      <c r="OD33" s="94"/>
      <c r="OE33" s="94"/>
      <c r="OF33" s="94"/>
      <c r="OG33" s="94"/>
      <c r="OH33" s="94"/>
      <c r="OI33" s="94"/>
      <c r="OJ33" s="94"/>
      <c r="OK33" s="94"/>
      <c r="OL33" s="94"/>
      <c r="OM33" s="94"/>
      <c r="ON33" s="94"/>
      <c r="OO33" s="94"/>
      <c r="OP33" s="94"/>
      <c r="OQ33" s="94"/>
      <c r="OR33" s="94"/>
      <c r="OS33" s="94"/>
      <c r="OT33" s="94"/>
      <c r="OU33" s="94"/>
      <c r="OV33" s="94"/>
      <c r="OW33" s="94"/>
      <c r="OX33" s="94"/>
      <c r="OY33" s="94"/>
      <c r="OZ33" s="94"/>
      <c r="PA33" s="94"/>
      <c r="PB33" s="94"/>
      <c r="PC33" s="94"/>
      <c r="PD33" s="94"/>
      <c r="PE33" s="94"/>
      <c r="PF33" s="94"/>
      <c r="PG33" s="94"/>
      <c r="PH33" s="94"/>
      <c r="PI33" s="94"/>
      <c r="PJ33" s="94"/>
      <c r="PK33" s="94"/>
      <c r="PL33" s="94"/>
      <c r="PM33" s="94"/>
      <c r="PN33" s="94"/>
      <c r="PO33" s="94"/>
      <c r="PP33" s="94"/>
      <c r="PQ33" s="94"/>
      <c r="PR33" s="94"/>
      <c r="PS33" s="94"/>
      <c r="PT33" s="94"/>
      <c r="PU33" s="94"/>
      <c r="PV33" s="94"/>
      <c r="PW33" s="94"/>
      <c r="PX33" s="94"/>
      <c r="PY33" s="94"/>
      <c r="PZ33" s="94"/>
      <c r="QA33" s="94"/>
      <c r="QB33" s="94"/>
      <c r="QC33" s="94"/>
      <c r="QD33" s="94"/>
      <c r="QE33" s="94"/>
      <c r="QF33" s="94"/>
      <c r="QG33" s="94"/>
      <c r="QH33" s="94"/>
      <c r="QI33" s="94"/>
      <c r="QJ33" s="94"/>
      <c r="QK33" s="94"/>
      <c r="QL33" s="94"/>
      <c r="QM33" s="94"/>
      <c r="QN33" s="94"/>
      <c r="QO33" s="94"/>
      <c r="QP33" s="94"/>
      <c r="QQ33" s="94"/>
      <c r="QR33" s="94"/>
      <c r="QS33" s="94"/>
      <c r="QT33" s="94"/>
      <c r="QU33" s="94"/>
      <c r="QV33" s="94"/>
      <c r="QW33" s="94"/>
      <c r="QX33" s="94"/>
      <c r="QY33" s="94"/>
      <c r="QZ33" s="94"/>
      <c r="RA33" s="94"/>
      <c r="RB33" s="94"/>
      <c r="RC33" s="94"/>
      <c r="RD33" s="94"/>
      <c r="RE33" s="94"/>
      <c r="RF33" s="94"/>
      <c r="RG33" s="94"/>
      <c r="RH33" s="94"/>
      <c r="RI33" s="94"/>
      <c r="RJ33" s="94"/>
      <c r="RK33" s="94"/>
      <c r="RL33" s="94"/>
      <c r="RM33" s="94"/>
      <c r="RN33" s="94"/>
      <c r="RO33" s="94"/>
      <c r="RP33" s="94"/>
      <c r="RQ33" s="94"/>
      <c r="RR33" s="94"/>
      <c r="RS33" s="94"/>
      <c r="RT33" s="94"/>
      <c r="RU33" s="94"/>
      <c r="RV33" s="94"/>
      <c r="RW33" s="94"/>
      <c r="RX33" s="94"/>
      <c r="RY33" s="94"/>
      <c r="RZ33" s="94"/>
      <c r="SA33" s="94"/>
      <c r="SB33" s="94"/>
      <c r="SC33" s="94"/>
      <c r="SD33" s="94"/>
      <c r="SE33" s="94"/>
      <c r="SF33" s="94"/>
      <c r="SG33" s="94"/>
      <c r="SH33" s="94"/>
      <c r="SI33" s="94"/>
      <c r="SJ33" s="94"/>
      <c r="SK33" s="94"/>
      <c r="SL33" s="94"/>
      <c r="SM33" s="94"/>
      <c r="SN33" s="94"/>
      <c r="SO33" s="94"/>
      <c r="SP33" s="94"/>
      <c r="SQ33" s="94"/>
      <c r="SR33" s="94"/>
      <c r="SS33" s="94"/>
      <c r="ST33" s="94"/>
      <c r="SU33" s="94"/>
      <c r="SV33" s="94"/>
      <c r="SW33" s="94"/>
      <c r="SX33" s="94"/>
      <c r="SY33" s="94"/>
      <c r="SZ33" s="94"/>
      <c r="TA33" s="94"/>
      <c r="TB33" s="94"/>
      <c r="TC33" s="94"/>
      <c r="TD33" s="94"/>
      <c r="TE33" s="94"/>
      <c r="TF33" s="94"/>
      <c r="TG33" s="94"/>
      <c r="TH33" s="94"/>
      <c r="TI33" s="94"/>
      <c r="TJ33" s="94"/>
      <c r="TK33" s="94"/>
      <c r="TL33" s="94"/>
      <c r="TM33" s="94"/>
      <c r="TN33" s="94"/>
      <c r="TO33" s="94"/>
      <c r="TP33" s="94"/>
      <c r="TQ33" s="94"/>
      <c r="TR33" s="94"/>
      <c r="TS33" s="94"/>
      <c r="TT33" s="94"/>
      <c r="TU33" s="94"/>
      <c r="TV33" s="94"/>
      <c r="TW33" s="94"/>
      <c r="TX33" s="94"/>
      <c r="TY33" s="94"/>
      <c r="TZ33" s="94"/>
      <c r="UA33" s="94"/>
      <c r="UB33" s="94"/>
      <c r="UC33" s="94"/>
      <c r="UD33" s="94"/>
      <c r="UE33" s="94"/>
      <c r="UF33" s="94"/>
      <c r="UG33" s="94"/>
      <c r="UH33" s="94"/>
      <c r="UI33" s="94"/>
      <c r="UJ33" s="94"/>
      <c r="UK33" s="94"/>
      <c r="UL33" s="94"/>
      <c r="UM33" s="94"/>
      <c r="UN33" s="94"/>
      <c r="UO33" s="94"/>
      <c r="UP33" s="94"/>
      <c r="UQ33" s="94"/>
      <c r="UR33" s="94"/>
      <c r="US33" s="94"/>
      <c r="UT33" s="94"/>
      <c r="UU33" s="94"/>
      <c r="UV33" s="94"/>
      <c r="UW33" s="94"/>
      <c r="UX33" s="94"/>
      <c r="UY33" s="94"/>
      <c r="UZ33" s="94"/>
      <c r="VA33" s="94"/>
      <c r="VB33" s="94"/>
      <c r="VC33" s="94"/>
      <c r="VD33" s="94"/>
      <c r="VE33" s="94"/>
      <c r="VF33" s="94"/>
      <c r="VG33" s="94"/>
      <c r="VH33" s="94"/>
      <c r="VI33" s="94"/>
      <c r="VJ33" s="94"/>
      <c r="VK33" s="94"/>
      <c r="VL33" s="94"/>
      <c r="VM33" s="94"/>
      <c r="VN33" s="94"/>
      <c r="VO33" s="94"/>
      <c r="VP33" s="94"/>
      <c r="VQ33" s="94"/>
      <c r="VR33" s="94"/>
      <c r="VS33" s="94"/>
      <c r="VT33" s="94"/>
      <c r="VU33" s="94"/>
      <c r="VV33" s="94"/>
      <c r="VW33" s="94"/>
      <c r="VX33" s="94"/>
      <c r="VY33" s="94"/>
      <c r="VZ33" s="94"/>
      <c r="WA33" s="94"/>
      <c r="WB33" s="94"/>
      <c r="WC33" s="94"/>
      <c r="WD33" s="94"/>
      <c r="WE33" s="94"/>
      <c r="WF33" s="94"/>
      <c r="WG33" s="94"/>
      <c r="WH33" s="94"/>
      <c r="WI33" s="94"/>
      <c r="WJ33" s="94"/>
      <c r="WK33" s="94"/>
      <c r="WL33" s="94"/>
      <c r="WM33" s="94"/>
      <c r="WN33" s="94"/>
      <c r="WO33" s="94"/>
      <c r="WP33" s="94"/>
      <c r="WQ33" s="94"/>
      <c r="WR33" s="94"/>
      <c r="WS33" s="94"/>
      <c r="WT33" s="94"/>
      <c r="WU33" s="94"/>
      <c r="WV33" s="94"/>
      <c r="WW33" s="94"/>
      <c r="WX33" s="94"/>
      <c r="WY33" s="94"/>
      <c r="WZ33" s="94"/>
      <c r="XA33" s="94"/>
      <c r="XB33" s="94"/>
      <c r="XC33" s="94"/>
      <c r="XD33" s="94"/>
      <c r="XE33" s="94"/>
      <c r="XF33" s="94"/>
      <c r="XG33" s="94"/>
      <c r="XH33" s="94"/>
      <c r="XI33" s="94"/>
      <c r="XJ33" s="94"/>
      <c r="XK33" s="94"/>
      <c r="XL33" s="94"/>
      <c r="XM33" s="94"/>
      <c r="XN33" s="94"/>
      <c r="XO33" s="94"/>
      <c r="XP33" s="94"/>
      <c r="XQ33" s="94"/>
      <c r="XR33" s="94"/>
      <c r="XS33" s="94"/>
      <c r="XT33" s="94"/>
      <c r="XU33" s="94"/>
      <c r="XV33" s="94"/>
      <c r="XW33" s="94"/>
      <c r="XX33" s="94"/>
      <c r="XY33" s="94"/>
      <c r="XZ33" s="94"/>
      <c r="YA33" s="94"/>
      <c r="YB33" s="94"/>
      <c r="YC33" s="94"/>
      <c r="YD33" s="94"/>
      <c r="YE33" s="94"/>
      <c r="YF33" s="94"/>
      <c r="YG33" s="94"/>
      <c r="YH33" s="94"/>
      <c r="YI33" s="94"/>
      <c r="YJ33" s="94"/>
      <c r="YK33" s="94"/>
      <c r="YL33" s="94"/>
      <c r="YM33" s="94"/>
      <c r="YN33" s="94"/>
      <c r="YO33" s="94"/>
      <c r="YP33" s="94"/>
      <c r="YQ33" s="94"/>
      <c r="YR33" s="94"/>
      <c r="YS33" s="94"/>
      <c r="YT33" s="94"/>
      <c r="YU33" s="94"/>
      <c r="YV33" s="94"/>
      <c r="YW33" s="94"/>
      <c r="YX33" s="94"/>
      <c r="YY33" s="94"/>
      <c r="YZ33" s="94"/>
      <c r="ZA33" s="94"/>
      <c r="ZB33" s="94"/>
      <c r="ZC33" s="94"/>
      <c r="ZD33" s="94"/>
      <c r="ZE33" s="94"/>
      <c r="ZF33" s="94"/>
      <c r="ZG33" s="94"/>
      <c r="ZH33" s="94"/>
      <c r="ZI33" s="94"/>
      <c r="ZJ33" s="94"/>
      <c r="ZK33" s="94"/>
      <c r="ZL33" s="94"/>
      <c r="ZM33" s="94"/>
      <c r="ZN33" s="94"/>
      <c r="ZO33" s="94"/>
      <c r="ZP33" s="94"/>
      <c r="ZQ33" s="94"/>
      <c r="ZR33" s="94"/>
      <c r="ZS33" s="94"/>
      <c r="ZT33" s="94"/>
      <c r="ZU33" s="94"/>
      <c r="ZV33" s="94"/>
      <c r="ZW33" s="94"/>
      <c r="ZX33" s="94"/>
      <c r="ZY33" s="94"/>
      <c r="ZZ33" s="94"/>
      <c r="AAA33" s="94"/>
      <c r="AAB33" s="94"/>
      <c r="AAC33" s="94"/>
      <c r="AAD33" s="94"/>
      <c r="AAE33" s="94"/>
      <c r="AAF33" s="94"/>
      <c r="AAG33" s="94"/>
      <c r="AAH33" s="94"/>
      <c r="AAI33" s="94"/>
      <c r="AAJ33" s="94"/>
      <c r="AAK33" s="94"/>
      <c r="AAL33" s="94"/>
      <c r="AAM33" s="94"/>
      <c r="AAN33" s="94"/>
      <c r="AAO33" s="94"/>
      <c r="AAP33" s="94"/>
      <c r="AAQ33" s="94"/>
      <c r="AAR33" s="94"/>
      <c r="AAS33" s="94"/>
      <c r="AAT33" s="94"/>
      <c r="AAU33" s="94"/>
      <c r="AAV33" s="94"/>
      <c r="AAW33" s="94"/>
      <c r="AAX33" s="94"/>
      <c r="AAY33" s="94"/>
      <c r="AAZ33" s="94"/>
      <c r="ABA33" s="94"/>
      <c r="ABB33" s="94"/>
      <c r="ABC33" s="94"/>
      <c r="ABD33" s="94"/>
      <c r="ABE33" s="94"/>
      <c r="ABF33" s="94"/>
      <c r="ABG33" s="94"/>
      <c r="ABH33" s="94"/>
      <c r="ABI33" s="94"/>
      <c r="ABJ33" s="94"/>
      <c r="ABK33" s="94"/>
      <c r="ABL33" s="94"/>
      <c r="ABM33" s="94"/>
      <c r="ABN33" s="94"/>
      <c r="ABO33" s="94"/>
      <c r="ABP33" s="94"/>
      <c r="ABQ33" s="94"/>
      <c r="ABR33" s="94"/>
      <c r="ABS33" s="94"/>
      <c r="ABT33" s="94"/>
      <c r="ABU33" s="94"/>
      <c r="ABV33" s="94"/>
      <c r="ABW33" s="94"/>
      <c r="ABX33" s="94"/>
      <c r="ABY33" s="94"/>
      <c r="ABZ33" s="94"/>
      <c r="ACA33" s="94"/>
      <c r="ACB33" s="94"/>
      <c r="ACC33" s="94"/>
      <c r="ACD33" s="94"/>
      <c r="ACE33" s="94"/>
      <c r="ACF33" s="94"/>
      <c r="ACG33" s="94"/>
      <c r="ACH33" s="94"/>
      <c r="ACI33" s="94"/>
      <c r="ACJ33" s="94"/>
      <c r="ACK33" s="94"/>
      <c r="ACL33" s="94"/>
      <c r="ACM33" s="94"/>
      <c r="ACN33" s="94"/>
      <c r="ACO33" s="94"/>
      <c r="ACP33" s="94"/>
      <c r="ACQ33" s="94"/>
      <c r="ACR33" s="94"/>
      <c r="ACS33" s="94"/>
      <c r="ACT33" s="94"/>
      <c r="ACU33" s="94"/>
      <c r="ACV33" s="94"/>
      <c r="ACW33" s="94"/>
      <c r="ACX33" s="94"/>
      <c r="ACY33" s="94"/>
      <c r="ACZ33" s="94"/>
      <c r="ADA33" s="94"/>
      <c r="ADB33" s="94"/>
      <c r="ADC33" s="94"/>
      <c r="ADD33" s="94"/>
      <c r="ADE33" s="94"/>
      <c r="ADF33" s="94"/>
      <c r="ADG33" s="94"/>
      <c r="ADH33" s="94"/>
      <c r="ADI33" s="94"/>
      <c r="ADJ33" s="94"/>
      <c r="ADK33" s="94"/>
      <c r="ADL33" s="94"/>
      <c r="ADM33" s="94"/>
      <c r="ADN33" s="94"/>
      <c r="ADO33" s="94"/>
      <c r="ADP33" s="94"/>
      <c r="ADQ33" s="94"/>
      <c r="ADR33" s="94"/>
      <c r="ADS33" s="94"/>
      <c r="ADT33" s="94"/>
      <c r="ADU33" s="94"/>
      <c r="ADV33" s="94"/>
      <c r="ADW33" s="94"/>
      <c r="ADX33" s="94"/>
      <c r="ADY33" s="94"/>
      <c r="ADZ33" s="94"/>
      <c r="AEA33" s="94"/>
      <c r="AEB33" s="94"/>
      <c r="AEC33" s="94"/>
      <c r="AED33" s="94"/>
      <c r="AEE33" s="94"/>
      <c r="AEF33" s="94"/>
      <c r="AEG33" s="94"/>
      <c r="AEH33" s="94"/>
      <c r="AEI33" s="94"/>
      <c r="AEJ33" s="94"/>
      <c r="AEK33" s="94"/>
      <c r="AEL33" s="94"/>
      <c r="AEM33" s="94"/>
      <c r="AEN33" s="94"/>
      <c r="AEO33" s="94"/>
      <c r="AEP33" s="94"/>
      <c r="AEQ33" s="94"/>
      <c r="AER33" s="94"/>
      <c r="AES33" s="94"/>
      <c r="AET33" s="94"/>
      <c r="AEU33" s="94"/>
      <c r="AEV33" s="94"/>
      <c r="AEW33" s="94"/>
      <c r="AEX33" s="94"/>
      <c r="AEY33" s="94"/>
      <c r="AEZ33" s="94"/>
      <c r="AFA33" s="94"/>
      <c r="AFB33" s="94"/>
      <c r="AFC33" s="94"/>
      <c r="AFD33" s="94"/>
      <c r="AFE33" s="94"/>
      <c r="AFF33" s="94"/>
      <c r="AFG33" s="94"/>
      <c r="AFH33" s="94"/>
      <c r="AFI33" s="94"/>
      <c r="AFJ33" s="94"/>
      <c r="AFK33" s="94"/>
      <c r="AFL33" s="94"/>
      <c r="AFM33" s="94"/>
      <c r="AFN33" s="94"/>
      <c r="AFO33" s="94"/>
      <c r="AFP33" s="94"/>
      <c r="AFQ33" s="94"/>
      <c r="AFR33" s="94"/>
      <c r="AFS33" s="94"/>
      <c r="AFT33" s="94"/>
      <c r="AFU33" s="94"/>
      <c r="AFV33" s="94"/>
      <c r="AFW33" s="94"/>
      <c r="AFX33" s="94"/>
      <c r="AFY33" s="94"/>
      <c r="AFZ33" s="94"/>
      <c r="AGA33" s="94"/>
      <c r="AGB33" s="94"/>
      <c r="AGC33" s="94"/>
      <c r="AGD33" s="94"/>
      <c r="AGE33" s="94"/>
      <c r="AGF33" s="94"/>
      <c r="AGG33" s="94"/>
      <c r="AGH33" s="94"/>
      <c r="AGI33" s="94"/>
      <c r="AGJ33" s="94"/>
      <c r="AGK33" s="94"/>
      <c r="AGL33" s="94"/>
      <c r="AGM33" s="94"/>
      <c r="AGN33" s="94"/>
      <c r="AGO33" s="94"/>
      <c r="AGP33" s="94"/>
      <c r="AGQ33" s="94"/>
      <c r="AGR33" s="94"/>
      <c r="AGS33" s="94"/>
      <c r="AGT33" s="94"/>
      <c r="AGU33" s="94"/>
      <c r="AGV33" s="94"/>
      <c r="AGW33" s="94"/>
      <c r="AGX33" s="94"/>
      <c r="AGY33" s="94"/>
      <c r="AGZ33" s="94"/>
      <c r="AHA33" s="94"/>
      <c r="AHB33" s="94"/>
      <c r="AHC33" s="94"/>
      <c r="AHD33" s="94"/>
      <c r="AHE33" s="94"/>
      <c r="AHF33" s="94"/>
      <c r="AHG33" s="94"/>
      <c r="AHH33" s="94"/>
      <c r="AHI33" s="94"/>
      <c r="AHJ33" s="94"/>
      <c r="AHK33" s="94"/>
      <c r="AHL33" s="94"/>
      <c r="AHM33" s="94"/>
      <c r="AHN33" s="94"/>
      <c r="AHO33" s="94"/>
      <c r="AHP33" s="94"/>
      <c r="AHQ33" s="94"/>
      <c r="AHR33" s="94"/>
      <c r="AHS33" s="94"/>
      <c r="AHT33" s="94"/>
      <c r="AHU33" s="94"/>
      <c r="AHV33" s="94"/>
      <c r="AHW33" s="94"/>
      <c r="AHX33" s="94"/>
      <c r="AHY33" s="94"/>
      <c r="AHZ33" s="94"/>
      <c r="AIA33" s="94"/>
      <c r="AIB33" s="94"/>
      <c r="AIC33" s="94"/>
      <c r="AID33" s="94"/>
      <c r="AIE33" s="94"/>
      <c r="AIF33" s="94"/>
      <c r="AIG33" s="94"/>
      <c r="AIH33" s="94"/>
      <c r="AII33" s="94"/>
      <c r="AIJ33" s="94"/>
      <c r="AIK33" s="94"/>
      <c r="AIL33" s="94"/>
      <c r="AIM33" s="94"/>
      <c r="AIN33" s="94"/>
      <c r="AIO33" s="94"/>
      <c r="AIP33" s="94"/>
      <c r="AIQ33" s="94"/>
      <c r="AIR33" s="94"/>
      <c r="AIS33" s="94"/>
      <c r="AIT33" s="94"/>
      <c r="AIU33" s="94"/>
      <c r="AIV33" s="94"/>
      <c r="AIW33" s="94"/>
      <c r="AIX33" s="94"/>
      <c r="AIY33" s="94"/>
      <c r="AIZ33" s="94"/>
      <c r="AJA33" s="94"/>
      <c r="AJB33" s="94"/>
      <c r="AJC33" s="94"/>
      <c r="AJD33" s="94"/>
      <c r="AJE33" s="94"/>
      <c r="AJF33" s="94"/>
      <c r="AJG33" s="94"/>
      <c r="AJH33" s="94"/>
      <c r="AJI33" s="94"/>
      <c r="AJJ33" s="94"/>
      <c r="AJK33" s="94"/>
      <c r="AJL33" s="94"/>
      <c r="AJM33" s="94"/>
      <c r="AJN33" s="94"/>
      <c r="AJO33" s="94"/>
      <c r="AJP33" s="94"/>
      <c r="AJQ33" s="94"/>
      <c r="AJR33" s="94"/>
      <c r="AJS33" s="94"/>
      <c r="AJT33" s="94"/>
      <c r="AJU33" s="94"/>
      <c r="AJV33" s="94"/>
      <c r="AJW33" s="94"/>
      <c r="AJX33" s="94"/>
      <c r="AJY33" s="94"/>
      <c r="AJZ33" s="94"/>
      <c r="AKA33" s="94"/>
      <c r="AKB33" s="94"/>
      <c r="AKC33" s="94"/>
      <c r="AKD33" s="94"/>
      <c r="AKE33" s="94"/>
      <c r="AKF33" s="94"/>
      <c r="AKG33" s="94"/>
      <c r="AKH33" s="94"/>
      <c r="AKI33" s="94"/>
      <c r="AKJ33" s="94"/>
      <c r="AKK33" s="94"/>
      <c r="AKL33" s="94"/>
      <c r="AKM33" s="94"/>
      <c r="AKN33" s="94"/>
      <c r="AKO33" s="94"/>
      <c r="AKP33" s="94"/>
      <c r="AKQ33" s="94"/>
      <c r="AKR33" s="94"/>
      <c r="AKS33" s="94"/>
      <c r="AKT33" s="94"/>
      <c r="AKU33" s="94"/>
      <c r="AKV33" s="94"/>
      <c r="AKW33" s="94"/>
      <c r="AKX33" s="94"/>
      <c r="AKY33" s="94"/>
      <c r="AKZ33" s="94"/>
      <c r="ALA33" s="94"/>
      <c r="ALB33" s="94"/>
      <c r="ALC33" s="94"/>
      <c r="ALD33" s="94"/>
      <c r="ALE33" s="94"/>
      <c r="ALF33" s="94"/>
      <c r="ALG33" s="94"/>
      <c r="ALH33" s="94"/>
      <c r="ALI33" s="94"/>
      <c r="ALJ33" s="94"/>
      <c r="ALK33" s="94"/>
      <c r="ALL33" s="94"/>
      <c r="ALM33" s="94"/>
      <c r="ALN33" s="94"/>
      <c r="ALO33" s="94"/>
      <c r="ALP33" s="94"/>
      <c r="ALQ33" s="94"/>
      <c r="ALR33" s="94"/>
      <c r="ALS33" s="94"/>
      <c r="ALT33" s="94"/>
      <c r="ALU33" s="94"/>
      <c r="ALV33" s="94"/>
      <c r="ALW33" s="94"/>
      <c r="ALX33" s="94"/>
      <c r="ALY33" s="94"/>
      <c r="ALZ33" s="94"/>
      <c r="AMA33" s="94"/>
      <c r="AMB33" s="94"/>
      <c r="AMC33" s="94"/>
      <c r="AMD33" s="94"/>
      <c r="AME33" s="94"/>
      <c r="AMF33" s="94"/>
      <c r="AMG33" s="94"/>
      <c r="AMH33" s="94"/>
      <c r="AMI33" s="94"/>
      <c r="AMJ33" s="94"/>
      <c r="AMK33" s="94"/>
    </row>
    <row r="34" spans="1:1025" s="95" customFormat="1" ht="26.25" customHeight="1" x14ac:dyDescent="0.25">
      <c r="A34" s="138" t="s">
        <v>100</v>
      </c>
      <c r="B34" s="120" t="s">
        <v>16</v>
      </c>
      <c r="C34" s="121" t="s">
        <v>3</v>
      </c>
      <c r="D34" s="141">
        <v>20</v>
      </c>
      <c r="E34" s="123">
        <v>95</v>
      </c>
      <c r="F34" s="123">
        <f>E34*(1+G34/100)</f>
        <v>114.95</v>
      </c>
      <c r="G34" s="142">
        <v>21</v>
      </c>
      <c r="H34" s="124">
        <f>D34*E34</f>
        <v>1900</v>
      </c>
      <c r="I34" s="124">
        <f>H34*(1+G34/100)</f>
        <v>2299</v>
      </c>
      <c r="J34" s="117" t="s">
        <v>39</v>
      </c>
      <c r="K34" s="157" t="s">
        <v>169</v>
      </c>
      <c r="L34" s="117" t="s">
        <v>39</v>
      </c>
      <c r="M34" s="157" t="s">
        <v>170</v>
      </c>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c r="IS34" s="94"/>
      <c r="IT34" s="94"/>
      <c r="IU34" s="94"/>
      <c r="IV34" s="94"/>
      <c r="IW34" s="94"/>
      <c r="IX34" s="94"/>
      <c r="IY34" s="94"/>
      <c r="IZ34" s="94"/>
      <c r="JA34" s="94"/>
      <c r="JB34" s="94"/>
      <c r="JC34" s="94"/>
      <c r="JD34" s="94"/>
      <c r="JE34" s="94"/>
      <c r="JF34" s="94"/>
      <c r="JG34" s="94"/>
      <c r="JH34" s="94"/>
      <c r="JI34" s="94"/>
      <c r="JJ34" s="94"/>
      <c r="JK34" s="94"/>
      <c r="JL34" s="94"/>
      <c r="JM34" s="94"/>
      <c r="JN34" s="94"/>
      <c r="JO34" s="94"/>
      <c r="JP34" s="94"/>
      <c r="JQ34" s="94"/>
      <c r="JR34" s="94"/>
      <c r="JS34" s="94"/>
      <c r="JT34" s="94"/>
      <c r="JU34" s="94"/>
      <c r="JV34" s="94"/>
      <c r="JW34" s="94"/>
      <c r="JX34" s="94"/>
      <c r="JY34" s="94"/>
      <c r="JZ34" s="94"/>
      <c r="KA34" s="94"/>
      <c r="KB34" s="94"/>
      <c r="KC34" s="94"/>
      <c r="KD34" s="94"/>
      <c r="KE34" s="94"/>
      <c r="KF34" s="94"/>
      <c r="KG34" s="94"/>
      <c r="KH34" s="94"/>
      <c r="KI34" s="94"/>
      <c r="KJ34" s="94"/>
      <c r="KK34" s="94"/>
      <c r="KL34" s="94"/>
      <c r="KM34" s="94"/>
      <c r="KN34" s="94"/>
      <c r="KO34" s="94"/>
      <c r="KP34" s="94"/>
      <c r="KQ34" s="94"/>
      <c r="KR34" s="94"/>
      <c r="KS34" s="94"/>
      <c r="KT34" s="94"/>
      <c r="KU34" s="94"/>
      <c r="KV34" s="94"/>
      <c r="KW34" s="94"/>
      <c r="KX34" s="94"/>
      <c r="KY34" s="94"/>
      <c r="KZ34" s="94"/>
      <c r="LA34" s="94"/>
      <c r="LB34" s="94"/>
      <c r="LC34" s="94"/>
      <c r="LD34" s="94"/>
      <c r="LE34" s="94"/>
      <c r="LF34" s="94"/>
      <c r="LG34" s="94"/>
      <c r="LH34" s="94"/>
      <c r="LI34" s="94"/>
      <c r="LJ34" s="94"/>
      <c r="LK34" s="94"/>
      <c r="LL34" s="94"/>
      <c r="LM34" s="94"/>
      <c r="LN34" s="94"/>
      <c r="LO34" s="94"/>
      <c r="LP34" s="94"/>
      <c r="LQ34" s="94"/>
      <c r="LR34" s="94"/>
      <c r="LS34" s="94"/>
      <c r="LT34" s="94"/>
      <c r="LU34" s="94"/>
      <c r="LV34" s="94"/>
      <c r="LW34" s="94"/>
      <c r="LX34" s="94"/>
      <c r="LY34" s="94"/>
      <c r="LZ34" s="94"/>
      <c r="MA34" s="94"/>
      <c r="MB34" s="94"/>
      <c r="MC34" s="94"/>
      <c r="MD34" s="94"/>
      <c r="ME34" s="94"/>
      <c r="MF34" s="94"/>
      <c r="MG34" s="94"/>
      <c r="MH34" s="94"/>
      <c r="MI34" s="94"/>
      <c r="MJ34" s="94"/>
      <c r="MK34" s="94"/>
      <c r="ML34" s="94"/>
      <c r="MM34" s="94"/>
      <c r="MN34" s="94"/>
      <c r="MO34" s="94"/>
      <c r="MP34" s="94"/>
      <c r="MQ34" s="94"/>
      <c r="MR34" s="94"/>
      <c r="MS34" s="94"/>
      <c r="MT34" s="94"/>
      <c r="MU34" s="94"/>
      <c r="MV34" s="94"/>
      <c r="MW34" s="94"/>
      <c r="MX34" s="94"/>
      <c r="MY34" s="94"/>
      <c r="MZ34" s="94"/>
      <c r="NA34" s="94"/>
      <c r="NB34" s="94"/>
      <c r="NC34" s="94"/>
      <c r="ND34" s="94"/>
      <c r="NE34" s="94"/>
      <c r="NF34" s="94"/>
      <c r="NG34" s="94"/>
      <c r="NH34" s="94"/>
      <c r="NI34" s="94"/>
      <c r="NJ34" s="94"/>
      <c r="NK34" s="94"/>
      <c r="NL34" s="94"/>
      <c r="NM34" s="94"/>
      <c r="NN34" s="94"/>
      <c r="NO34" s="94"/>
      <c r="NP34" s="94"/>
      <c r="NQ34" s="94"/>
      <c r="NR34" s="94"/>
      <c r="NS34" s="94"/>
      <c r="NT34" s="94"/>
      <c r="NU34" s="94"/>
      <c r="NV34" s="94"/>
      <c r="NW34" s="94"/>
      <c r="NX34" s="94"/>
      <c r="NY34" s="94"/>
      <c r="NZ34" s="94"/>
      <c r="OA34" s="94"/>
      <c r="OB34" s="94"/>
      <c r="OC34" s="94"/>
      <c r="OD34" s="94"/>
      <c r="OE34" s="94"/>
      <c r="OF34" s="94"/>
      <c r="OG34" s="94"/>
      <c r="OH34" s="94"/>
      <c r="OI34" s="94"/>
      <c r="OJ34" s="94"/>
      <c r="OK34" s="94"/>
      <c r="OL34" s="94"/>
      <c r="OM34" s="94"/>
      <c r="ON34" s="94"/>
      <c r="OO34" s="94"/>
      <c r="OP34" s="94"/>
      <c r="OQ34" s="94"/>
      <c r="OR34" s="94"/>
      <c r="OS34" s="94"/>
      <c r="OT34" s="94"/>
      <c r="OU34" s="94"/>
      <c r="OV34" s="94"/>
      <c r="OW34" s="94"/>
      <c r="OX34" s="94"/>
      <c r="OY34" s="94"/>
      <c r="OZ34" s="94"/>
      <c r="PA34" s="94"/>
      <c r="PB34" s="94"/>
      <c r="PC34" s="94"/>
      <c r="PD34" s="94"/>
      <c r="PE34" s="94"/>
      <c r="PF34" s="94"/>
      <c r="PG34" s="94"/>
      <c r="PH34" s="94"/>
      <c r="PI34" s="94"/>
      <c r="PJ34" s="94"/>
      <c r="PK34" s="94"/>
      <c r="PL34" s="94"/>
      <c r="PM34" s="94"/>
      <c r="PN34" s="94"/>
      <c r="PO34" s="94"/>
      <c r="PP34" s="94"/>
      <c r="PQ34" s="94"/>
      <c r="PR34" s="94"/>
      <c r="PS34" s="94"/>
      <c r="PT34" s="94"/>
      <c r="PU34" s="94"/>
      <c r="PV34" s="94"/>
      <c r="PW34" s="94"/>
      <c r="PX34" s="94"/>
      <c r="PY34" s="94"/>
      <c r="PZ34" s="94"/>
      <c r="QA34" s="94"/>
      <c r="QB34" s="94"/>
      <c r="QC34" s="94"/>
      <c r="QD34" s="94"/>
      <c r="QE34" s="94"/>
      <c r="QF34" s="94"/>
      <c r="QG34" s="94"/>
      <c r="QH34" s="94"/>
      <c r="QI34" s="94"/>
      <c r="QJ34" s="94"/>
      <c r="QK34" s="94"/>
      <c r="QL34" s="94"/>
      <c r="QM34" s="94"/>
      <c r="QN34" s="94"/>
      <c r="QO34" s="94"/>
      <c r="QP34" s="94"/>
      <c r="QQ34" s="94"/>
      <c r="QR34" s="94"/>
      <c r="QS34" s="94"/>
      <c r="QT34" s="94"/>
      <c r="QU34" s="94"/>
      <c r="QV34" s="94"/>
      <c r="QW34" s="94"/>
      <c r="QX34" s="94"/>
      <c r="QY34" s="94"/>
      <c r="QZ34" s="94"/>
      <c r="RA34" s="94"/>
      <c r="RB34" s="94"/>
      <c r="RC34" s="94"/>
      <c r="RD34" s="94"/>
      <c r="RE34" s="94"/>
      <c r="RF34" s="94"/>
      <c r="RG34" s="94"/>
      <c r="RH34" s="94"/>
      <c r="RI34" s="94"/>
      <c r="RJ34" s="94"/>
      <c r="RK34" s="94"/>
      <c r="RL34" s="94"/>
      <c r="RM34" s="94"/>
      <c r="RN34" s="94"/>
      <c r="RO34" s="94"/>
      <c r="RP34" s="94"/>
      <c r="RQ34" s="94"/>
      <c r="RR34" s="94"/>
      <c r="RS34" s="94"/>
      <c r="RT34" s="94"/>
      <c r="RU34" s="94"/>
      <c r="RV34" s="94"/>
      <c r="RW34" s="94"/>
      <c r="RX34" s="94"/>
      <c r="RY34" s="94"/>
      <c r="RZ34" s="94"/>
      <c r="SA34" s="94"/>
      <c r="SB34" s="94"/>
      <c r="SC34" s="94"/>
      <c r="SD34" s="94"/>
      <c r="SE34" s="94"/>
      <c r="SF34" s="94"/>
      <c r="SG34" s="94"/>
      <c r="SH34" s="94"/>
      <c r="SI34" s="94"/>
      <c r="SJ34" s="94"/>
      <c r="SK34" s="94"/>
      <c r="SL34" s="94"/>
      <c r="SM34" s="94"/>
      <c r="SN34" s="94"/>
      <c r="SO34" s="94"/>
      <c r="SP34" s="94"/>
      <c r="SQ34" s="94"/>
      <c r="SR34" s="94"/>
      <c r="SS34" s="94"/>
      <c r="ST34" s="94"/>
      <c r="SU34" s="94"/>
      <c r="SV34" s="94"/>
      <c r="SW34" s="94"/>
      <c r="SX34" s="94"/>
      <c r="SY34" s="94"/>
      <c r="SZ34" s="94"/>
      <c r="TA34" s="94"/>
      <c r="TB34" s="94"/>
      <c r="TC34" s="94"/>
      <c r="TD34" s="94"/>
      <c r="TE34" s="94"/>
      <c r="TF34" s="94"/>
      <c r="TG34" s="94"/>
      <c r="TH34" s="94"/>
      <c r="TI34" s="94"/>
      <c r="TJ34" s="94"/>
      <c r="TK34" s="94"/>
      <c r="TL34" s="94"/>
      <c r="TM34" s="94"/>
      <c r="TN34" s="94"/>
      <c r="TO34" s="94"/>
      <c r="TP34" s="94"/>
      <c r="TQ34" s="94"/>
      <c r="TR34" s="94"/>
      <c r="TS34" s="94"/>
      <c r="TT34" s="94"/>
      <c r="TU34" s="94"/>
      <c r="TV34" s="94"/>
      <c r="TW34" s="94"/>
      <c r="TX34" s="94"/>
      <c r="TY34" s="94"/>
      <c r="TZ34" s="94"/>
      <c r="UA34" s="94"/>
      <c r="UB34" s="94"/>
      <c r="UC34" s="94"/>
      <c r="UD34" s="94"/>
      <c r="UE34" s="94"/>
      <c r="UF34" s="94"/>
      <c r="UG34" s="94"/>
      <c r="UH34" s="94"/>
      <c r="UI34" s="94"/>
      <c r="UJ34" s="94"/>
      <c r="UK34" s="94"/>
      <c r="UL34" s="94"/>
      <c r="UM34" s="94"/>
      <c r="UN34" s="94"/>
      <c r="UO34" s="94"/>
      <c r="UP34" s="94"/>
      <c r="UQ34" s="94"/>
      <c r="UR34" s="94"/>
      <c r="US34" s="94"/>
      <c r="UT34" s="94"/>
      <c r="UU34" s="94"/>
      <c r="UV34" s="94"/>
      <c r="UW34" s="94"/>
      <c r="UX34" s="94"/>
      <c r="UY34" s="94"/>
      <c r="UZ34" s="94"/>
      <c r="VA34" s="94"/>
      <c r="VB34" s="94"/>
      <c r="VC34" s="94"/>
      <c r="VD34" s="94"/>
      <c r="VE34" s="94"/>
      <c r="VF34" s="94"/>
      <c r="VG34" s="94"/>
      <c r="VH34" s="94"/>
      <c r="VI34" s="94"/>
      <c r="VJ34" s="94"/>
      <c r="VK34" s="94"/>
      <c r="VL34" s="94"/>
      <c r="VM34" s="94"/>
      <c r="VN34" s="94"/>
      <c r="VO34" s="94"/>
      <c r="VP34" s="94"/>
      <c r="VQ34" s="94"/>
      <c r="VR34" s="94"/>
      <c r="VS34" s="94"/>
      <c r="VT34" s="94"/>
      <c r="VU34" s="94"/>
      <c r="VV34" s="94"/>
      <c r="VW34" s="94"/>
      <c r="VX34" s="94"/>
      <c r="VY34" s="94"/>
      <c r="VZ34" s="94"/>
      <c r="WA34" s="94"/>
      <c r="WB34" s="94"/>
      <c r="WC34" s="94"/>
      <c r="WD34" s="94"/>
      <c r="WE34" s="94"/>
      <c r="WF34" s="94"/>
      <c r="WG34" s="94"/>
      <c r="WH34" s="94"/>
      <c r="WI34" s="94"/>
      <c r="WJ34" s="94"/>
      <c r="WK34" s="94"/>
      <c r="WL34" s="94"/>
      <c r="WM34" s="94"/>
      <c r="WN34" s="94"/>
      <c r="WO34" s="94"/>
      <c r="WP34" s="94"/>
      <c r="WQ34" s="94"/>
      <c r="WR34" s="94"/>
      <c r="WS34" s="94"/>
      <c r="WT34" s="94"/>
      <c r="WU34" s="94"/>
      <c r="WV34" s="94"/>
      <c r="WW34" s="94"/>
      <c r="WX34" s="94"/>
      <c r="WY34" s="94"/>
      <c r="WZ34" s="94"/>
      <c r="XA34" s="94"/>
      <c r="XB34" s="94"/>
      <c r="XC34" s="94"/>
      <c r="XD34" s="94"/>
      <c r="XE34" s="94"/>
      <c r="XF34" s="94"/>
      <c r="XG34" s="94"/>
      <c r="XH34" s="94"/>
      <c r="XI34" s="94"/>
      <c r="XJ34" s="94"/>
      <c r="XK34" s="94"/>
      <c r="XL34" s="94"/>
      <c r="XM34" s="94"/>
      <c r="XN34" s="94"/>
      <c r="XO34" s="94"/>
      <c r="XP34" s="94"/>
      <c r="XQ34" s="94"/>
      <c r="XR34" s="94"/>
      <c r="XS34" s="94"/>
      <c r="XT34" s="94"/>
      <c r="XU34" s="94"/>
      <c r="XV34" s="94"/>
      <c r="XW34" s="94"/>
      <c r="XX34" s="94"/>
      <c r="XY34" s="94"/>
      <c r="XZ34" s="94"/>
      <c r="YA34" s="94"/>
      <c r="YB34" s="94"/>
      <c r="YC34" s="94"/>
      <c r="YD34" s="94"/>
      <c r="YE34" s="94"/>
      <c r="YF34" s="94"/>
      <c r="YG34" s="94"/>
      <c r="YH34" s="94"/>
      <c r="YI34" s="94"/>
      <c r="YJ34" s="94"/>
      <c r="YK34" s="94"/>
      <c r="YL34" s="94"/>
      <c r="YM34" s="94"/>
      <c r="YN34" s="94"/>
      <c r="YO34" s="94"/>
      <c r="YP34" s="94"/>
      <c r="YQ34" s="94"/>
      <c r="YR34" s="94"/>
      <c r="YS34" s="94"/>
      <c r="YT34" s="94"/>
      <c r="YU34" s="94"/>
      <c r="YV34" s="94"/>
      <c r="YW34" s="94"/>
      <c r="YX34" s="94"/>
      <c r="YY34" s="94"/>
      <c r="YZ34" s="94"/>
      <c r="ZA34" s="94"/>
      <c r="ZB34" s="94"/>
      <c r="ZC34" s="94"/>
      <c r="ZD34" s="94"/>
      <c r="ZE34" s="94"/>
      <c r="ZF34" s="94"/>
      <c r="ZG34" s="94"/>
      <c r="ZH34" s="94"/>
      <c r="ZI34" s="94"/>
      <c r="ZJ34" s="94"/>
      <c r="ZK34" s="94"/>
      <c r="ZL34" s="94"/>
      <c r="ZM34" s="94"/>
      <c r="ZN34" s="94"/>
      <c r="ZO34" s="94"/>
      <c r="ZP34" s="94"/>
      <c r="ZQ34" s="94"/>
      <c r="ZR34" s="94"/>
      <c r="ZS34" s="94"/>
      <c r="ZT34" s="94"/>
      <c r="ZU34" s="94"/>
      <c r="ZV34" s="94"/>
      <c r="ZW34" s="94"/>
      <c r="ZX34" s="94"/>
      <c r="ZY34" s="94"/>
      <c r="ZZ34" s="94"/>
      <c r="AAA34" s="94"/>
      <c r="AAB34" s="94"/>
      <c r="AAC34" s="94"/>
      <c r="AAD34" s="94"/>
      <c r="AAE34" s="94"/>
      <c r="AAF34" s="94"/>
      <c r="AAG34" s="94"/>
      <c r="AAH34" s="94"/>
      <c r="AAI34" s="94"/>
      <c r="AAJ34" s="94"/>
      <c r="AAK34" s="94"/>
      <c r="AAL34" s="94"/>
      <c r="AAM34" s="94"/>
      <c r="AAN34" s="94"/>
      <c r="AAO34" s="94"/>
      <c r="AAP34" s="94"/>
      <c r="AAQ34" s="94"/>
      <c r="AAR34" s="94"/>
      <c r="AAS34" s="94"/>
      <c r="AAT34" s="94"/>
      <c r="AAU34" s="94"/>
      <c r="AAV34" s="94"/>
      <c r="AAW34" s="94"/>
      <c r="AAX34" s="94"/>
      <c r="AAY34" s="94"/>
      <c r="AAZ34" s="94"/>
      <c r="ABA34" s="94"/>
      <c r="ABB34" s="94"/>
      <c r="ABC34" s="94"/>
      <c r="ABD34" s="94"/>
      <c r="ABE34" s="94"/>
      <c r="ABF34" s="94"/>
      <c r="ABG34" s="94"/>
      <c r="ABH34" s="94"/>
      <c r="ABI34" s="94"/>
      <c r="ABJ34" s="94"/>
      <c r="ABK34" s="94"/>
      <c r="ABL34" s="94"/>
      <c r="ABM34" s="94"/>
      <c r="ABN34" s="94"/>
      <c r="ABO34" s="94"/>
      <c r="ABP34" s="94"/>
      <c r="ABQ34" s="94"/>
      <c r="ABR34" s="94"/>
      <c r="ABS34" s="94"/>
      <c r="ABT34" s="94"/>
      <c r="ABU34" s="94"/>
      <c r="ABV34" s="94"/>
      <c r="ABW34" s="94"/>
      <c r="ABX34" s="94"/>
      <c r="ABY34" s="94"/>
      <c r="ABZ34" s="94"/>
      <c r="ACA34" s="94"/>
      <c r="ACB34" s="94"/>
      <c r="ACC34" s="94"/>
      <c r="ACD34" s="94"/>
      <c r="ACE34" s="94"/>
      <c r="ACF34" s="94"/>
      <c r="ACG34" s="94"/>
      <c r="ACH34" s="94"/>
      <c r="ACI34" s="94"/>
      <c r="ACJ34" s="94"/>
      <c r="ACK34" s="94"/>
      <c r="ACL34" s="94"/>
      <c r="ACM34" s="94"/>
      <c r="ACN34" s="94"/>
      <c r="ACO34" s="94"/>
      <c r="ACP34" s="94"/>
      <c r="ACQ34" s="94"/>
      <c r="ACR34" s="94"/>
      <c r="ACS34" s="94"/>
      <c r="ACT34" s="94"/>
      <c r="ACU34" s="94"/>
      <c r="ACV34" s="94"/>
      <c r="ACW34" s="94"/>
      <c r="ACX34" s="94"/>
      <c r="ACY34" s="94"/>
      <c r="ACZ34" s="94"/>
      <c r="ADA34" s="94"/>
      <c r="ADB34" s="94"/>
      <c r="ADC34" s="94"/>
      <c r="ADD34" s="94"/>
      <c r="ADE34" s="94"/>
      <c r="ADF34" s="94"/>
      <c r="ADG34" s="94"/>
      <c r="ADH34" s="94"/>
      <c r="ADI34" s="94"/>
      <c r="ADJ34" s="94"/>
      <c r="ADK34" s="94"/>
      <c r="ADL34" s="94"/>
      <c r="ADM34" s="94"/>
      <c r="ADN34" s="94"/>
      <c r="ADO34" s="94"/>
      <c r="ADP34" s="94"/>
      <c r="ADQ34" s="94"/>
      <c r="ADR34" s="94"/>
      <c r="ADS34" s="94"/>
      <c r="ADT34" s="94"/>
      <c r="ADU34" s="94"/>
      <c r="ADV34" s="94"/>
      <c r="ADW34" s="94"/>
      <c r="ADX34" s="94"/>
      <c r="ADY34" s="94"/>
      <c r="ADZ34" s="94"/>
      <c r="AEA34" s="94"/>
      <c r="AEB34" s="94"/>
      <c r="AEC34" s="94"/>
      <c r="AED34" s="94"/>
      <c r="AEE34" s="94"/>
      <c r="AEF34" s="94"/>
      <c r="AEG34" s="94"/>
      <c r="AEH34" s="94"/>
      <c r="AEI34" s="94"/>
      <c r="AEJ34" s="94"/>
      <c r="AEK34" s="94"/>
      <c r="AEL34" s="94"/>
      <c r="AEM34" s="94"/>
      <c r="AEN34" s="94"/>
      <c r="AEO34" s="94"/>
      <c r="AEP34" s="94"/>
      <c r="AEQ34" s="94"/>
      <c r="AER34" s="94"/>
      <c r="AES34" s="94"/>
      <c r="AET34" s="94"/>
      <c r="AEU34" s="94"/>
      <c r="AEV34" s="94"/>
      <c r="AEW34" s="94"/>
      <c r="AEX34" s="94"/>
      <c r="AEY34" s="94"/>
      <c r="AEZ34" s="94"/>
      <c r="AFA34" s="94"/>
      <c r="AFB34" s="94"/>
      <c r="AFC34" s="94"/>
      <c r="AFD34" s="94"/>
      <c r="AFE34" s="94"/>
      <c r="AFF34" s="94"/>
      <c r="AFG34" s="94"/>
      <c r="AFH34" s="94"/>
      <c r="AFI34" s="94"/>
      <c r="AFJ34" s="94"/>
      <c r="AFK34" s="94"/>
      <c r="AFL34" s="94"/>
      <c r="AFM34" s="94"/>
      <c r="AFN34" s="94"/>
      <c r="AFO34" s="94"/>
      <c r="AFP34" s="94"/>
      <c r="AFQ34" s="94"/>
      <c r="AFR34" s="94"/>
      <c r="AFS34" s="94"/>
      <c r="AFT34" s="94"/>
      <c r="AFU34" s="94"/>
      <c r="AFV34" s="94"/>
      <c r="AFW34" s="94"/>
      <c r="AFX34" s="94"/>
      <c r="AFY34" s="94"/>
      <c r="AFZ34" s="94"/>
      <c r="AGA34" s="94"/>
      <c r="AGB34" s="94"/>
      <c r="AGC34" s="94"/>
      <c r="AGD34" s="94"/>
      <c r="AGE34" s="94"/>
      <c r="AGF34" s="94"/>
      <c r="AGG34" s="94"/>
      <c r="AGH34" s="94"/>
      <c r="AGI34" s="94"/>
      <c r="AGJ34" s="94"/>
      <c r="AGK34" s="94"/>
      <c r="AGL34" s="94"/>
      <c r="AGM34" s="94"/>
      <c r="AGN34" s="94"/>
      <c r="AGO34" s="94"/>
      <c r="AGP34" s="94"/>
      <c r="AGQ34" s="94"/>
      <c r="AGR34" s="94"/>
      <c r="AGS34" s="94"/>
      <c r="AGT34" s="94"/>
      <c r="AGU34" s="94"/>
      <c r="AGV34" s="94"/>
      <c r="AGW34" s="94"/>
      <c r="AGX34" s="94"/>
      <c r="AGY34" s="94"/>
      <c r="AGZ34" s="94"/>
      <c r="AHA34" s="94"/>
      <c r="AHB34" s="94"/>
      <c r="AHC34" s="94"/>
      <c r="AHD34" s="94"/>
      <c r="AHE34" s="94"/>
      <c r="AHF34" s="94"/>
      <c r="AHG34" s="94"/>
      <c r="AHH34" s="94"/>
      <c r="AHI34" s="94"/>
      <c r="AHJ34" s="94"/>
      <c r="AHK34" s="94"/>
      <c r="AHL34" s="94"/>
      <c r="AHM34" s="94"/>
      <c r="AHN34" s="94"/>
      <c r="AHO34" s="94"/>
      <c r="AHP34" s="94"/>
      <c r="AHQ34" s="94"/>
      <c r="AHR34" s="94"/>
      <c r="AHS34" s="94"/>
      <c r="AHT34" s="94"/>
      <c r="AHU34" s="94"/>
      <c r="AHV34" s="94"/>
      <c r="AHW34" s="94"/>
      <c r="AHX34" s="94"/>
      <c r="AHY34" s="94"/>
      <c r="AHZ34" s="94"/>
      <c r="AIA34" s="94"/>
      <c r="AIB34" s="94"/>
      <c r="AIC34" s="94"/>
      <c r="AID34" s="94"/>
      <c r="AIE34" s="94"/>
      <c r="AIF34" s="94"/>
      <c r="AIG34" s="94"/>
      <c r="AIH34" s="94"/>
      <c r="AII34" s="94"/>
      <c r="AIJ34" s="94"/>
      <c r="AIK34" s="94"/>
      <c r="AIL34" s="94"/>
      <c r="AIM34" s="94"/>
      <c r="AIN34" s="94"/>
      <c r="AIO34" s="94"/>
      <c r="AIP34" s="94"/>
      <c r="AIQ34" s="94"/>
      <c r="AIR34" s="94"/>
      <c r="AIS34" s="94"/>
      <c r="AIT34" s="94"/>
      <c r="AIU34" s="94"/>
      <c r="AIV34" s="94"/>
      <c r="AIW34" s="94"/>
      <c r="AIX34" s="94"/>
      <c r="AIY34" s="94"/>
      <c r="AIZ34" s="94"/>
      <c r="AJA34" s="94"/>
      <c r="AJB34" s="94"/>
      <c r="AJC34" s="94"/>
      <c r="AJD34" s="94"/>
      <c r="AJE34" s="94"/>
      <c r="AJF34" s="94"/>
      <c r="AJG34" s="94"/>
      <c r="AJH34" s="94"/>
      <c r="AJI34" s="94"/>
      <c r="AJJ34" s="94"/>
      <c r="AJK34" s="94"/>
      <c r="AJL34" s="94"/>
      <c r="AJM34" s="94"/>
      <c r="AJN34" s="94"/>
      <c r="AJO34" s="94"/>
      <c r="AJP34" s="94"/>
      <c r="AJQ34" s="94"/>
      <c r="AJR34" s="94"/>
      <c r="AJS34" s="94"/>
      <c r="AJT34" s="94"/>
      <c r="AJU34" s="94"/>
      <c r="AJV34" s="94"/>
      <c r="AJW34" s="94"/>
      <c r="AJX34" s="94"/>
      <c r="AJY34" s="94"/>
      <c r="AJZ34" s="94"/>
      <c r="AKA34" s="94"/>
      <c r="AKB34" s="94"/>
      <c r="AKC34" s="94"/>
      <c r="AKD34" s="94"/>
      <c r="AKE34" s="94"/>
      <c r="AKF34" s="94"/>
      <c r="AKG34" s="94"/>
      <c r="AKH34" s="94"/>
      <c r="AKI34" s="94"/>
      <c r="AKJ34" s="94"/>
      <c r="AKK34" s="94"/>
      <c r="AKL34" s="94"/>
      <c r="AKM34" s="94"/>
      <c r="AKN34" s="94"/>
      <c r="AKO34" s="94"/>
      <c r="AKP34" s="94"/>
      <c r="AKQ34" s="94"/>
      <c r="AKR34" s="94"/>
      <c r="AKS34" s="94"/>
      <c r="AKT34" s="94"/>
      <c r="AKU34" s="94"/>
      <c r="AKV34" s="94"/>
      <c r="AKW34" s="94"/>
      <c r="AKX34" s="94"/>
      <c r="AKY34" s="94"/>
      <c r="AKZ34" s="94"/>
      <c r="ALA34" s="94"/>
      <c r="ALB34" s="94"/>
      <c r="ALC34" s="94"/>
      <c r="ALD34" s="94"/>
      <c r="ALE34" s="94"/>
      <c r="ALF34" s="94"/>
      <c r="ALG34" s="94"/>
      <c r="ALH34" s="94"/>
      <c r="ALI34" s="94"/>
      <c r="ALJ34" s="94"/>
      <c r="ALK34" s="94"/>
      <c r="ALL34" s="94"/>
      <c r="ALM34" s="94"/>
      <c r="ALN34" s="94"/>
      <c r="ALO34" s="94"/>
      <c r="ALP34" s="94"/>
      <c r="ALQ34" s="94"/>
      <c r="ALR34" s="94"/>
      <c r="ALS34" s="94"/>
      <c r="ALT34" s="94"/>
      <c r="ALU34" s="94"/>
      <c r="ALV34" s="94"/>
      <c r="ALW34" s="94"/>
      <c r="ALX34" s="94"/>
      <c r="ALY34" s="94"/>
      <c r="ALZ34" s="94"/>
      <c r="AMA34" s="94"/>
      <c r="AMB34" s="94"/>
      <c r="AMC34" s="94"/>
      <c r="AMD34" s="94"/>
      <c r="AME34" s="94"/>
      <c r="AMF34" s="94"/>
      <c r="AMG34" s="94"/>
      <c r="AMH34" s="94"/>
      <c r="AMI34" s="94"/>
      <c r="AMJ34" s="94"/>
      <c r="AMK34" s="94"/>
    </row>
    <row r="35" spans="1:1025" s="95" customFormat="1" ht="26.25" customHeight="1" x14ac:dyDescent="0.25">
      <c r="A35" s="138" t="s">
        <v>101</v>
      </c>
      <c r="B35" s="120" t="s">
        <v>17</v>
      </c>
      <c r="C35" s="121" t="s">
        <v>3</v>
      </c>
      <c r="D35" s="141">
        <v>20</v>
      </c>
      <c r="E35" s="123">
        <v>95</v>
      </c>
      <c r="F35" s="123">
        <f t="shared" ref="F35:F37" si="0">E35*(1+G35/100)</f>
        <v>114.95</v>
      </c>
      <c r="G35" s="142">
        <v>21</v>
      </c>
      <c r="H35" s="124">
        <f t="shared" ref="H35:H37" si="1">D35*E35</f>
        <v>1900</v>
      </c>
      <c r="I35" s="124">
        <f t="shared" ref="I35:I37" si="2">H35*(1+G35/100)</f>
        <v>2299</v>
      </c>
      <c r="J35" s="117" t="s">
        <v>39</v>
      </c>
      <c r="K35" s="157" t="s">
        <v>169</v>
      </c>
      <c r="L35" s="117" t="s">
        <v>39</v>
      </c>
      <c r="M35" s="157" t="s">
        <v>170</v>
      </c>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c r="IW35" s="94"/>
      <c r="IX35" s="94"/>
      <c r="IY35" s="94"/>
      <c r="IZ35" s="94"/>
      <c r="JA35" s="94"/>
      <c r="JB35" s="94"/>
      <c r="JC35" s="94"/>
      <c r="JD35" s="94"/>
      <c r="JE35" s="94"/>
      <c r="JF35" s="94"/>
      <c r="JG35" s="94"/>
      <c r="JH35" s="94"/>
      <c r="JI35" s="94"/>
      <c r="JJ35" s="94"/>
      <c r="JK35" s="94"/>
      <c r="JL35" s="94"/>
      <c r="JM35" s="94"/>
      <c r="JN35" s="94"/>
      <c r="JO35" s="94"/>
      <c r="JP35" s="94"/>
      <c r="JQ35" s="94"/>
      <c r="JR35" s="94"/>
      <c r="JS35" s="94"/>
      <c r="JT35" s="94"/>
      <c r="JU35" s="94"/>
      <c r="JV35" s="94"/>
      <c r="JW35" s="94"/>
      <c r="JX35" s="94"/>
      <c r="JY35" s="94"/>
      <c r="JZ35" s="94"/>
      <c r="KA35" s="94"/>
      <c r="KB35" s="94"/>
      <c r="KC35" s="94"/>
      <c r="KD35" s="94"/>
      <c r="KE35" s="94"/>
      <c r="KF35" s="94"/>
      <c r="KG35" s="94"/>
      <c r="KH35" s="94"/>
      <c r="KI35" s="94"/>
      <c r="KJ35" s="94"/>
      <c r="KK35" s="94"/>
      <c r="KL35" s="94"/>
      <c r="KM35" s="94"/>
      <c r="KN35" s="94"/>
      <c r="KO35" s="94"/>
      <c r="KP35" s="94"/>
      <c r="KQ35" s="94"/>
      <c r="KR35" s="94"/>
      <c r="KS35" s="94"/>
      <c r="KT35" s="94"/>
      <c r="KU35" s="94"/>
      <c r="KV35" s="94"/>
      <c r="KW35" s="94"/>
      <c r="KX35" s="94"/>
      <c r="KY35" s="94"/>
      <c r="KZ35" s="94"/>
      <c r="LA35" s="94"/>
      <c r="LB35" s="94"/>
      <c r="LC35" s="94"/>
      <c r="LD35" s="94"/>
      <c r="LE35" s="94"/>
      <c r="LF35" s="94"/>
      <c r="LG35" s="94"/>
      <c r="LH35" s="94"/>
      <c r="LI35" s="94"/>
      <c r="LJ35" s="94"/>
      <c r="LK35" s="94"/>
      <c r="LL35" s="94"/>
      <c r="LM35" s="94"/>
      <c r="LN35" s="94"/>
      <c r="LO35" s="94"/>
      <c r="LP35" s="94"/>
      <c r="LQ35" s="94"/>
      <c r="LR35" s="94"/>
      <c r="LS35" s="94"/>
      <c r="LT35" s="94"/>
      <c r="LU35" s="94"/>
      <c r="LV35" s="94"/>
      <c r="LW35" s="94"/>
      <c r="LX35" s="94"/>
      <c r="LY35" s="94"/>
      <c r="LZ35" s="94"/>
      <c r="MA35" s="94"/>
      <c r="MB35" s="94"/>
      <c r="MC35" s="94"/>
      <c r="MD35" s="94"/>
      <c r="ME35" s="94"/>
      <c r="MF35" s="94"/>
      <c r="MG35" s="94"/>
      <c r="MH35" s="94"/>
      <c r="MI35" s="94"/>
      <c r="MJ35" s="94"/>
      <c r="MK35" s="94"/>
      <c r="ML35" s="94"/>
      <c r="MM35" s="94"/>
      <c r="MN35" s="94"/>
      <c r="MO35" s="94"/>
      <c r="MP35" s="94"/>
      <c r="MQ35" s="94"/>
      <c r="MR35" s="94"/>
      <c r="MS35" s="94"/>
      <c r="MT35" s="94"/>
      <c r="MU35" s="94"/>
      <c r="MV35" s="94"/>
      <c r="MW35" s="94"/>
      <c r="MX35" s="94"/>
      <c r="MY35" s="94"/>
      <c r="MZ35" s="94"/>
      <c r="NA35" s="94"/>
      <c r="NB35" s="94"/>
      <c r="NC35" s="94"/>
      <c r="ND35" s="94"/>
      <c r="NE35" s="94"/>
      <c r="NF35" s="94"/>
      <c r="NG35" s="94"/>
      <c r="NH35" s="94"/>
      <c r="NI35" s="94"/>
      <c r="NJ35" s="94"/>
      <c r="NK35" s="94"/>
      <c r="NL35" s="94"/>
      <c r="NM35" s="94"/>
      <c r="NN35" s="94"/>
      <c r="NO35" s="94"/>
      <c r="NP35" s="94"/>
      <c r="NQ35" s="94"/>
      <c r="NR35" s="94"/>
      <c r="NS35" s="94"/>
      <c r="NT35" s="94"/>
      <c r="NU35" s="94"/>
      <c r="NV35" s="94"/>
      <c r="NW35" s="94"/>
      <c r="NX35" s="94"/>
      <c r="NY35" s="94"/>
      <c r="NZ35" s="94"/>
      <c r="OA35" s="94"/>
      <c r="OB35" s="94"/>
      <c r="OC35" s="94"/>
      <c r="OD35" s="94"/>
      <c r="OE35" s="94"/>
      <c r="OF35" s="94"/>
      <c r="OG35" s="94"/>
      <c r="OH35" s="94"/>
      <c r="OI35" s="94"/>
      <c r="OJ35" s="94"/>
      <c r="OK35" s="94"/>
      <c r="OL35" s="94"/>
      <c r="OM35" s="94"/>
      <c r="ON35" s="94"/>
      <c r="OO35" s="94"/>
      <c r="OP35" s="94"/>
      <c r="OQ35" s="94"/>
      <c r="OR35" s="94"/>
      <c r="OS35" s="94"/>
      <c r="OT35" s="94"/>
      <c r="OU35" s="94"/>
      <c r="OV35" s="94"/>
      <c r="OW35" s="94"/>
      <c r="OX35" s="94"/>
      <c r="OY35" s="94"/>
      <c r="OZ35" s="94"/>
      <c r="PA35" s="94"/>
      <c r="PB35" s="94"/>
      <c r="PC35" s="94"/>
      <c r="PD35" s="94"/>
      <c r="PE35" s="94"/>
      <c r="PF35" s="94"/>
      <c r="PG35" s="94"/>
      <c r="PH35" s="94"/>
      <c r="PI35" s="94"/>
      <c r="PJ35" s="94"/>
      <c r="PK35" s="94"/>
      <c r="PL35" s="94"/>
      <c r="PM35" s="94"/>
      <c r="PN35" s="94"/>
      <c r="PO35" s="94"/>
      <c r="PP35" s="94"/>
      <c r="PQ35" s="94"/>
      <c r="PR35" s="94"/>
      <c r="PS35" s="94"/>
      <c r="PT35" s="94"/>
      <c r="PU35" s="94"/>
      <c r="PV35" s="94"/>
      <c r="PW35" s="94"/>
      <c r="PX35" s="94"/>
      <c r="PY35" s="94"/>
      <c r="PZ35" s="94"/>
      <c r="QA35" s="94"/>
      <c r="QB35" s="94"/>
      <c r="QC35" s="94"/>
      <c r="QD35" s="94"/>
      <c r="QE35" s="94"/>
      <c r="QF35" s="94"/>
      <c r="QG35" s="94"/>
      <c r="QH35" s="94"/>
      <c r="QI35" s="94"/>
      <c r="QJ35" s="94"/>
      <c r="QK35" s="94"/>
      <c r="QL35" s="94"/>
      <c r="QM35" s="94"/>
      <c r="QN35" s="94"/>
      <c r="QO35" s="94"/>
      <c r="QP35" s="94"/>
      <c r="QQ35" s="94"/>
      <c r="QR35" s="94"/>
      <c r="QS35" s="94"/>
      <c r="QT35" s="94"/>
      <c r="QU35" s="94"/>
      <c r="QV35" s="94"/>
      <c r="QW35" s="94"/>
      <c r="QX35" s="94"/>
      <c r="QY35" s="94"/>
      <c r="QZ35" s="94"/>
      <c r="RA35" s="94"/>
      <c r="RB35" s="94"/>
      <c r="RC35" s="94"/>
      <c r="RD35" s="94"/>
      <c r="RE35" s="94"/>
      <c r="RF35" s="94"/>
      <c r="RG35" s="94"/>
      <c r="RH35" s="94"/>
      <c r="RI35" s="94"/>
      <c r="RJ35" s="94"/>
      <c r="RK35" s="94"/>
      <c r="RL35" s="94"/>
      <c r="RM35" s="94"/>
      <c r="RN35" s="94"/>
      <c r="RO35" s="94"/>
      <c r="RP35" s="94"/>
      <c r="RQ35" s="94"/>
      <c r="RR35" s="94"/>
      <c r="RS35" s="94"/>
      <c r="RT35" s="94"/>
      <c r="RU35" s="94"/>
      <c r="RV35" s="94"/>
      <c r="RW35" s="94"/>
      <c r="RX35" s="94"/>
      <c r="RY35" s="94"/>
      <c r="RZ35" s="94"/>
      <c r="SA35" s="94"/>
      <c r="SB35" s="94"/>
      <c r="SC35" s="94"/>
      <c r="SD35" s="94"/>
      <c r="SE35" s="94"/>
      <c r="SF35" s="94"/>
      <c r="SG35" s="94"/>
      <c r="SH35" s="94"/>
      <c r="SI35" s="94"/>
      <c r="SJ35" s="94"/>
      <c r="SK35" s="94"/>
      <c r="SL35" s="94"/>
      <c r="SM35" s="94"/>
      <c r="SN35" s="94"/>
      <c r="SO35" s="94"/>
      <c r="SP35" s="94"/>
      <c r="SQ35" s="94"/>
      <c r="SR35" s="94"/>
      <c r="SS35" s="94"/>
      <c r="ST35" s="94"/>
      <c r="SU35" s="94"/>
      <c r="SV35" s="94"/>
      <c r="SW35" s="94"/>
      <c r="SX35" s="94"/>
      <c r="SY35" s="94"/>
      <c r="SZ35" s="94"/>
      <c r="TA35" s="94"/>
      <c r="TB35" s="94"/>
      <c r="TC35" s="94"/>
      <c r="TD35" s="94"/>
      <c r="TE35" s="94"/>
      <c r="TF35" s="94"/>
      <c r="TG35" s="94"/>
      <c r="TH35" s="94"/>
      <c r="TI35" s="94"/>
      <c r="TJ35" s="94"/>
      <c r="TK35" s="94"/>
      <c r="TL35" s="94"/>
      <c r="TM35" s="94"/>
      <c r="TN35" s="94"/>
      <c r="TO35" s="94"/>
      <c r="TP35" s="94"/>
      <c r="TQ35" s="94"/>
      <c r="TR35" s="94"/>
      <c r="TS35" s="94"/>
      <c r="TT35" s="94"/>
      <c r="TU35" s="94"/>
      <c r="TV35" s="94"/>
      <c r="TW35" s="94"/>
      <c r="TX35" s="94"/>
      <c r="TY35" s="94"/>
      <c r="TZ35" s="94"/>
      <c r="UA35" s="94"/>
      <c r="UB35" s="94"/>
      <c r="UC35" s="94"/>
      <c r="UD35" s="94"/>
      <c r="UE35" s="94"/>
      <c r="UF35" s="94"/>
      <c r="UG35" s="94"/>
      <c r="UH35" s="94"/>
      <c r="UI35" s="94"/>
      <c r="UJ35" s="94"/>
      <c r="UK35" s="94"/>
      <c r="UL35" s="94"/>
      <c r="UM35" s="94"/>
      <c r="UN35" s="94"/>
      <c r="UO35" s="94"/>
      <c r="UP35" s="94"/>
      <c r="UQ35" s="94"/>
      <c r="UR35" s="94"/>
      <c r="US35" s="94"/>
      <c r="UT35" s="94"/>
      <c r="UU35" s="94"/>
      <c r="UV35" s="94"/>
      <c r="UW35" s="94"/>
      <c r="UX35" s="94"/>
      <c r="UY35" s="94"/>
      <c r="UZ35" s="94"/>
      <c r="VA35" s="94"/>
      <c r="VB35" s="94"/>
      <c r="VC35" s="94"/>
      <c r="VD35" s="94"/>
      <c r="VE35" s="94"/>
      <c r="VF35" s="94"/>
      <c r="VG35" s="94"/>
      <c r="VH35" s="94"/>
      <c r="VI35" s="94"/>
      <c r="VJ35" s="94"/>
      <c r="VK35" s="94"/>
      <c r="VL35" s="94"/>
      <c r="VM35" s="94"/>
      <c r="VN35" s="94"/>
      <c r="VO35" s="94"/>
      <c r="VP35" s="94"/>
      <c r="VQ35" s="94"/>
      <c r="VR35" s="94"/>
      <c r="VS35" s="94"/>
      <c r="VT35" s="94"/>
      <c r="VU35" s="94"/>
      <c r="VV35" s="94"/>
      <c r="VW35" s="94"/>
      <c r="VX35" s="94"/>
      <c r="VY35" s="94"/>
      <c r="VZ35" s="94"/>
      <c r="WA35" s="94"/>
      <c r="WB35" s="94"/>
      <c r="WC35" s="94"/>
      <c r="WD35" s="94"/>
      <c r="WE35" s="94"/>
      <c r="WF35" s="94"/>
      <c r="WG35" s="94"/>
      <c r="WH35" s="94"/>
      <c r="WI35" s="94"/>
      <c r="WJ35" s="94"/>
      <c r="WK35" s="94"/>
      <c r="WL35" s="94"/>
      <c r="WM35" s="94"/>
      <c r="WN35" s="94"/>
      <c r="WO35" s="94"/>
      <c r="WP35" s="94"/>
      <c r="WQ35" s="94"/>
      <c r="WR35" s="94"/>
      <c r="WS35" s="94"/>
      <c r="WT35" s="94"/>
      <c r="WU35" s="94"/>
      <c r="WV35" s="94"/>
      <c r="WW35" s="94"/>
      <c r="WX35" s="94"/>
      <c r="WY35" s="94"/>
      <c r="WZ35" s="94"/>
      <c r="XA35" s="94"/>
      <c r="XB35" s="94"/>
      <c r="XC35" s="94"/>
      <c r="XD35" s="94"/>
      <c r="XE35" s="94"/>
      <c r="XF35" s="94"/>
      <c r="XG35" s="94"/>
      <c r="XH35" s="94"/>
      <c r="XI35" s="94"/>
      <c r="XJ35" s="94"/>
      <c r="XK35" s="94"/>
      <c r="XL35" s="94"/>
      <c r="XM35" s="94"/>
      <c r="XN35" s="94"/>
      <c r="XO35" s="94"/>
      <c r="XP35" s="94"/>
      <c r="XQ35" s="94"/>
      <c r="XR35" s="94"/>
      <c r="XS35" s="94"/>
      <c r="XT35" s="94"/>
      <c r="XU35" s="94"/>
      <c r="XV35" s="94"/>
      <c r="XW35" s="94"/>
      <c r="XX35" s="94"/>
      <c r="XY35" s="94"/>
      <c r="XZ35" s="94"/>
      <c r="YA35" s="94"/>
      <c r="YB35" s="94"/>
      <c r="YC35" s="94"/>
      <c r="YD35" s="94"/>
      <c r="YE35" s="94"/>
      <c r="YF35" s="94"/>
      <c r="YG35" s="94"/>
      <c r="YH35" s="94"/>
      <c r="YI35" s="94"/>
      <c r="YJ35" s="94"/>
      <c r="YK35" s="94"/>
      <c r="YL35" s="94"/>
      <c r="YM35" s="94"/>
      <c r="YN35" s="94"/>
      <c r="YO35" s="94"/>
      <c r="YP35" s="94"/>
      <c r="YQ35" s="94"/>
      <c r="YR35" s="94"/>
      <c r="YS35" s="94"/>
      <c r="YT35" s="94"/>
      <c r="YU35" s="94"/>
      <c r="YV35" s="94"/>
      <c r="YW35" s="94"/>
      <c r="YX35" s="94"/>
      <c r="YY35" s="94"/>
      <c r="YZ35" s="94"/>
      <c r="ZA35" s="94"/>
      <c r="ZB35" s="94"/>
      <c r="ZC35" s="94"/>
      <c r="ZD35" s="94"/>
      <c r="ZE35" s="94"/>
      <c r="ZF35" s="94"/>
      <c r="ZG35" s="94"/>
      <c r="ZH35" s="94"/>
      <c r="ZI35" s="94"/>
      <c r="ZJ35" s="94"/>
      <c r="ZK35" s="94"/>
      <c r="ZL35" s="94"/>
      <c r="ZM35" s="94"/>
      <c r="ZN35" s="94"/>
      <c r="ZO35" s="94"/>
      <c r="ZP35" s="94"/>
      <c r="ZQ35" s="94"/>
      <c r="ZR35" s="94"/>
      <c r="ZS35" s="94"/>
      <c r="ZT35" s="94"/>
      <c r="ZU35" s="94"/>
      <c r="ZV35" s="94"/>
      <c r="ZW35" s="94"/>
      <c r="ZX35" s="94"/>
      <c r="ZY35" s="94"/>
      <c r="ZZ35" s="94"/>
      <c r="AAA35" s="94"/>
      <c r="AAB35" s="94"/>
      <c r="AAC35" s="94"/>
      <c r="AAD35" s="94"/>
      <c r="AAE35" s="94"/>
      <c r="AAF35" s="94"/>
      <c r="AAG35" s="94"/>
      <c r="AAH35" s="94"/>
      <c r="AAI35" s="94"/>
      <c r="AAJ35" s="94"/>
      <c r="AAK35" s="94"/>
      <c r="AAL35" s="94"/>
      <c r="AAM35" s="94"/>
      <c r="AAN35" s="94"/>
      <c r="AAO35" s="94"/>
      <c r="AAP35" s="94"/>
      <c r="AAQ35" s="94"/>
      <c r="AAR35" s="94"/>
      <c r="AAS35" s="94"/>
      <c r="AAT35" s="94"/>
      <c r="AAU35" s="94"/>
      <c r="AAV35" s="94"/>
      <c r="AAW35" s="94"/>
      <c r="AAX35" s="94"/>
      <c r="AAY35" s="94"/>
      <c r="AAZ35" s="94"/>
      <c r="ABA35" s="94"/>
      <c r="ABB35" s="94"/>
      <c r="ABC35" s="94"/>
      <c r="ABD35" s="94"/>
      <c r="ABE35" s="94"/>
      <c r="ABF35" s="94"/>
      <c r="ABG35" s="94"/>
      <c r="ABH35" s="94"/>
      <c r="ABI35" s="94"/>
      <c r="ABJ35" s="94"/>
      <c r="ABK35" s="94"/>
      <c r="ABL35" s="94"/>
      <c r="ABM35" s="94"/>
      <c r="ABN35" s="94"/>
      <c r="ABO35" s="94"/>
      <c r="ABP35" s="94"/>
      <c r="ABQ35" s="94"/>
      <c r="ABR35" s="94"/>
      <c r="ABS35" s="94"/>
      <c r="ABT35" s="94"/>
      <c r="ABU35" s="94"/>
      <c r="ABV35" s="94"/>
      <c r="ABW35" s="94"/>
      <c r="ABX35" s="94"/>
      <c r="ABY35" s="94"/>
      <c r="ABZ35" s="94"/>
      <c r="ACA35" s="94"/>
      <c r="ACB35" s="94"/>
      <c r="ACC35" s="94"/>
      <c r="ACD35" s="94"/>
      <c r="ACE35" s="94"/>
      <c r="ACF35" s="94"/>
      <c r="ACG35" s="94"/>
      <c r="ACH35" s="94"/>
      <c r="ACI35" s="94"/>
      <c r="ACJ35" s="94"/>
      <c r="ACK35" s="94"/>
      <c r="ACL35" s="94"/>
      <c r="ACM35" s="94"/>
      <c r="ACN35" s="94"/>
      <c r="ACO35" s="94"/>
      <c r="ACP35" s="94"/>
      <c r="ACQ35" s="94"/>
      <c r="ACR35" s="94"/>
      <c r="ACS35" s="94"/>
      <c r="ACT35" s="94"/>
      <c r="ACU35" s="94"/>
      <c r="ACV35" s="94"/>
      <c r="ACW35" s="94"/>
      <c r="ACX35" s="94"/>
      <c r="ACY35" s="94"/>
      <c r="ACZ35" s="94"/>
      <c r="ADA35" s="94"/>
      <c r="ADB35" s="94"/>
      <c r="ADC35" s="94"/>
      <c r="ADD35" s="94"/>
      <c r="ADE35" s="94"/>
      <c r="ADF35" s="94"/>
      <c r="ADG35" s="94"/>
      <c r="ADH35" s="94"/>
      <c r="ADI35" s="94"/>
      <c r="ADJ35" s="94"/>
      <c r="ADK35" s="94"/>
      <c r="ADL35" s="94"/>
      <c r="ADM35" s="94"/>
      <c r="ADN35" s="94"/>
      <c r="ADO35" s="94"/>
      <c r="ADP35" s="94"/>
      <c r="ADQ35" s="94"/>
      <c r="ADR35" s="94"/>
      <c r="ADS35" s="94"/>
      <c r="ADT35" s="94"/>
      <c r="ADU35" s="94"/>
      <c r="ADV35" s="94"/>
      <c r="ADW35" s="94"/>
      <c r="ADX35" s="94"/>
      <c r="ADY35" s="94"/>
      <c r="ADZ35" s="94"/>
      <c r="AEA35" s="94"/>
      <c r="AEB35" s="94"/>
      <c r="AEC35" s="94"/>
      <c r="AED35" s="94"/>
      <c r="AEE35" s="94"/>
      <c r="AEF35" s="94"/>
      <c r="AEG35" s="94"/>
      <c r="AEH35" s="94"/>
      <c r="AEI35" s="94"/>
      <c r="AEJ35" s="94"/>
      <c r="AEK35" s="94"/>
      <c r="AEL35" s="94"/>
      <c r="AEM35" s="94"/>
      <c r="AEN35" s="94"/>
      <c r="AEO35" s="94"/>
      <c r="AEP35" s="94"/>
      <c r="AEQ35" s="94"/>
      <c r="AER35" s="94"/>
      <c r="AES35" s="94"/>
      <c r="AET35" s="94"/>
      <c r="AEU35" s="94"/>
      <c r="AEV35" s="94"/>
      <c r="AEW35" s="94"/>
      <c r="AEX35" s="94"/>
      <c r="AEY35" s="94"/>
      <c r="AEZ35" s="94"/>
      <c r="AFA35" s="94"/>
      <c r="AFB35" s="94"/>
      <c r="AFC35" s="94"/>
      <c r="AFD35" s="94"/>
      <c r="AFE35" s="94"/>
      <c r="AFF35" s="94"/>
      <c r="AFG35" s="94"/>
      <c r="AFH35" s="94"/>
      <c r="AFI35" s="94"/>
      <c r="AFJ35" s="94"/>
      <c r="AFK35" s="94"/>
      <c r="AFL35" s="94"/>
      <c r="AFM35" s="94"/>
      <c r="AFN35" s="94"/>
      <c r="AFO35" s="94"/>
      <c r="AFP35" s="94"/>
      <c r="AFQ35" s="94"/>
      <c r="AFR35" s="94"/>
      <c r="AFS35" s="94"/>
      <c r="AFT35" s="94"/>
      <c r="AFU35" s="94"/>
      <c r="AFV35" s="94"/>
      <c r="AFW35" s="94"/>
      <c r="AFX35" s="94"/>
      <c r="AFY35" s="94"/>
      <c r="AFZ35" s="94"/>
      <c r="AGA35" s="94"/>
      <c r="AGB35" s="94"/>
      <c r="AGC35" s="94"/>
      <c r="AGD35" s="94"/>
      <c r="AGE35" s="94"/>
      <c r="AGF35" s="94"/>
      <c r="AGG35" s="94"/>
      <c r="AGH35" s="94"/>
      <c r="AGI35" s="94"/>
      <c r="AGJ35" s="94"/>
      <c r="AGK35" s="94"/>
      <c r="AGL35" s="94"/>
      <c r="AGM35" s="94"/>
      <c r="AGN35" s="94"/>
      <c r="AGO35" s="94"/>
      <c r="AGP35" s="94"/>
      <c r="AGQ35" s="94"/>
      <c r="AGR35" s="94"/>
      <c r="AGS35" s="94"/>
      <c r="AGT35" s="94"/>
      <c r="AGU35" s="94"/>
      <c r="AGV35" s="94"/>
      <c r="AGW35" s="94"/>
      <c r="AGX35" s="94"/>
      <c r="AGY35" s="94"/>
      <c r="AGZ35" s="94"/>
      <c r="AHA35" s="94"/>
      <c r="AHB35" s="94"/>
      <c r="AHC35" s="94"/>
      <c r="AHD35" s="94"/>
      <c r="AHE35" s="94"/>
      <c r="AHF35" s="94"/>
      <c r="AHG35" s="94"/>
      <c r="AHH35" s="94"/>
      <c r="AHI35" s="94"/>
      <c r="AHJ35" s="94"/>
      <c r="AHK35" s="94"/>
      <c r="AHL35" s="94"/>
      <c r="AHM35" s="94"/>
      <c r="AHN35" s="94"/>
      <c r="AHO35" s="94"/>
      <c r="AHP35" s="94"/>
      <c r="AHQ35" s="94"/>
      <c r="AHR35" s="94"/>
      <c r="AHS35" s="94"/>
      <c r="AHT35" s="94"/>
      <c r="AHU35" s="94"/>
      <c r="AHV35" s="94"/>
      <c r="AHW35" s="94"/>
      <c r="AHX35" s="94"/>
      <c r="AHY35" s="94"/>
      <c r="AHZ35" s="94"/>
      <c r="AIA35" s="94"/>
      <c r="AIB35" s="94"/>
      <c r="AIC35" s="94"/>
      <c r="AID35" s="94"/>
      <c r="AIE35" s="94"/>
      <c r="AIF35" s="94"/>
      <c r="AIG35" s="94"/>
      <c r="AIH35" s="94"/>
      <c r="AII35" s="94"/>
      <c r="AIJ35" s="94"/>
      <c r="AIK35" s="94"/>
      <c r="AIL35" s="94"/>
      <c r="AIM35" s="94"/>
      <c r="AIN35" s="94"/>
      <c r="AIO35" s="94"/>
      <c r="AIP35" s="94"/>
      <c r="AIQ35" s="94"/>
      <c r="AIR35" s="94"/>
      <c r="AIS35" s="94"/>
      <c r="AIT35" s="94"/>
      <c r="AIU35" s="94"/>
      <c r="AIV35" s="94"/>
      <c r="AIW35" s="94"/>
      <c r="AIX35" s="94"/>
      <c r="AIY35" s="94"/>
      <c r="AIZ35" s="94"/>
      <c r="AJA35" s="94"/>
      <c r="AJB35" s="94"/>
      <c r="AJC35" s="94"/>
      <c r="AJD35" s="94"/>
      <c r="AJE35" s="94"/>
      <c r="AJF35" s="94"/>
      <c r="AJG35" s="94"/>
      <c r="AJH35" s="94"/>
      <c r="AJI35" s="94"/>
      <c r="AJJ35" s="94"/>
      <c r="AJK35" s="94"/>
      <c r="AJL35" s="94"/>
      <c r="AJM35" s="94"/>
      <c r="AJN35" s="94"/>
      <c r="AJO35" s="94"/>
      <c r="AJP35" s="94"/>
      <c r="AJQ35" s="94"/>
      <c r="AJR35" s="94"/>
      <c r="AJS35" s="94"/>
      <c r="AJT35" s="94"/>
      <c r="AJU35" s="94"/>
      <c r="AJV35" s="94"/>
      <c r="AJW35" s="94"/>
      <c r="AJX35" s="94"/>
      <c r="AJY35" s="94"/>
      <c r="AJZ35" s="94"/>
      <c r="AKA35" s="94"/>
      <c r="AKB35" s="94"/>
      <c r="AKC35" s="94"/>
      <c r="AKD35" s="94"/>
      <c r="AKE35" s="94"/>
      <c r="AKF35" s="94"/>
      <c r="AKG35" s="94"/>
      <c r="AKH35" s="94"/>
      <c r="AKI35" s="94"/>
      <c r="AKJ35" s="94"/>
      <c r="AKK35" s="94"/>
      <c r="AKL35" s="94"/>
      <c r="AKM35" s="94"/>
      <c r="AKN35" s="94"/>
      <c r="AKO35" s="94"/>
      <c r="AKP35" s="94"/>
      <c r="AKQ35" s="94"/>
      <c r="AKR35" s="94"/>
      <c r="AKS35" s="94"/>
      <c r="AKT35" s="94"/>
      <c r="AKU35" s="94"/>
      <c r="AKV35" s="94"/>
      <c r="AKW35" s="94"/>
      <c r="AKX35" s="94"/>
      <c r="AKY35" s="94"/>
      <c r="AKZ35" s="94"/>
      <c r="ALA35" s="94"/>
      <c r="ALB35" s="94"/>
      <c r="ALC35" s="94"/>
      <c r="ALD35" s="94"/>
      <c r="ALE35" s="94"/>
      <c r="ALF35" s="94"/>
      <c r="ALG35" s="94"/>
      <c r="ALH35" s="94"/>
      <c r="ALI35" s="94"/>
      <c r="ALJ35" s="94"/>
      <c r="ALK35" s="94"/>
      <c r="ALL35" s="94"/>
      <c r="ALM35" s="94"/>
      <c r="ALN35" s="94"/>
      <c r="ALO35" s="94"/>
      <c r="ALP35" s="94"/>
      <c r="ALQ35" s="94"/>
      <c r="ALR35" s="94"/>
      <c r="ALS35" s="94"/>
      <c r="ALT35" s="94"/>
      <c r="ALU35" s="94"/>
      <c r="ALV35" s="94"/>
      <c r="ALW35" s="94"/>
      <c r="ALX35" s="94"/>
      <c r="ALY35" s="94"/>
      <c r="ALZ35" s="94"/>
      <c r="AMA35" s="94"/>
      <c r="AMB35" s="94"/>
      <c r="AMC35" s="94"/>
      <c r="AMD35" s="94"/>
      <c r="AME35" s="94"/>
      <c r="AMF35" s="94"/>
      <c r="AMG35" s="94"/>
      <c r="AMH35" s="94"/>
      <c r="AMI35" s="94"/>
      <c r="AMJ35" s="94"/>
      <c r="AMK35" s="94"/>
    </row>
    <row r="36" spans="1:1025" s="95" customFormat="1" ht="29.25" customHeight="1" x14ac:dyDescent="0.25">
      <c r="A36" s="138" t="s">
        <v>102</v>
      </c>
      <c r="B36" s="120" t="s">
        <v>30</v>
      </c>
      <c r="C36" s="121" t="s">
        <v>3</v>
      </c>
      <c r="D36" s="141">
        <v>100</v>
      </c>
      <c r="E36" s="123">
        <v>9</v>
      </c>
      <c r="F36" s="123">
        <f t="shared" si="0"/>
        <v>9.4499999999999993</v>
      </c>
      <c r="G36" s="142">
        <v>5</v>
      </c>
      <c r="H36" s="124">
        <f t="shared" si="1"/>
        <v>900</v>
      </c>
      <c r="I36" s="124">
        <f t="shared" si="2"/>
        <v>945</v>
      </c>
      <c r="J36" s="117" t="s">
        <v>39</v>
      </c>
      <c r="K36" s="157" t="s">
        <v>169</v>
      </c>
      <c r="L36" s="117" t="s">
        <v>39</v>
      </c>
      <c r="M36" s="157" t="s">
        <v>171</v>
      </c>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c r="IW36" s="94"/>
      <c r="IX36" s="94"/>
      <c r="IY36" s="94"/>
      <c r="IZ36" s="94"/>
      <c r="JA36" s="94"/>
      <c r="JB36" s="94"/>
      <c r="JC36" s="94"/>
      <c r="JD36" s="94"/>
      <c r="JE36" s="94"/>
      <c r="JF36" s="94"/>
      <c r="JG36" s="94"/>
      <c r="JH36" s="94"/>
      <c r="JI36" s="94"/>
      <c r="JJ36" s="94"/>
      <c r="JK36" s="94"/>
      <c r="JL36" s="94"/>
      <c r="JM36" s="94"/>
      <c r="JN36" s="94"/>
      <c r="JO36" s="94"/>
      <c r="JP36" s="94"/>
      <c r="JQ36" s="94"/>
      <c r="JR36" s="94"/>
      <c r="JS36" s="94"/>
      <c r="JT36" s="94"/>
      <c r="JU36" s="94"/>
      <c r="JV36" s="94"/>
      <c r="JW36" s="94"/>
      <c r="JX36" s="94"/>
      <c r="JY36" s="94"/>
      <c r="JZ36" s="94"/>
      <c r="KA36" s="94"/>
      <c r="KB36" s="94"/>
      <c r="KC36" s="94"/>
      <c r="KD36" s="94"/>
      <c r="KE36" s="94"/>
      <c r="KF36" s="94"/>
      <c r="KG36" s="94"/>
      <c r="KH36" s="94"/>
      <c r="KI36" s="94"/>
      <c r="KJ36" s="94"/>
      <c r="KK36" s="94"/>
      <c r="KL36" s="94"/>
      <c r="KM36" s="94"/>
      <c r="KN36" s="94"/>
      <c r="KO36" s="94"/>
      <c r="KP36" s="94"/>
      <c r="KQ36" s="94"/>
      <c r="KR36" s="94"/>
      <c r="KS36" s="94"/>
      <c r="KT36" s="94"/>
      <c r="KU36" s="94"/>
      <c r="KV36" s="94"/>
      <c r="KW36" s="94"/>
      <c r="KX36" s="94"/>
      <c r="KY36" s="94"/>
      <c r="KZ36" s="94"/>
      <c r="LA36" s="94"/>
      <c r="LB36" s="94"/>
      <c r="LC36" s="94"/>
      <c r="LD36" s="94"/>
      <c r="LE36" s="94"/>
      <c r="LF36" s="94"/>
      <c r="LG36" s="94"/>
      <c r="LH36" s="94"/>
      <c r="LI36" s="94"/>
      <c r="LJ36" s="94"/>
      <c r="LK36" s="94"/>
      <c r="LL36" s="94"/>
      <c r="LM36" s="94"/>
      <c r="LN36" s="94"/>
      <c r="LO36" s="94"/>
      <c r="LP36" s="94"/>
      <c r="LQ36" s="94"/>
      <c r="LR36" s="94"/>
      <c r="LS36" s="94"/>
      <c r="LT36" s="94"/>
      <c r="LU36" s="94"/>
      <c r="LV36" s="94"/>
      <c r="LW36" s="94"/>
      <c r="LX36" s="94"/>
      <c r="LY36" s="94"/>
      <c r="LZ36" s="94"/>
      <c r="MA36" s="94"/>
      <c r="MB36" s="94"/>
      <c r="MC36" s="94"/>
      <c r="MD36" s="94"/>
      <c r="ME36" s="94"/>
      <c r="MF36" s="94"/>
      <c r="MG36" s="94"/>
      <c r="MH36" s="94"/>
      <c r="MI36" s="94"/>
      <c r="MJ36" s="94"/>
      <c r="MK36" s="94"/>
      <c r="ML36" s="94"/>
      <c r="MM36" s="94"/>
      <c r="MN36" s="94"/>
      <c r="MO36" s="94"/>
      <c r="MP36" s="94"/>
      <c r="MQ36" s="94"/>
      <c r="MR36" s="94"/>
      <c r="MS36" s="94"/>
      <c r="MT36" s="94"/>
      <c r="MU36" s="94"/>
      <c r="MV36" s="94"/>
      <c r="MW36" s="94"/>
      <c r="MX36" s="94"/>
      <c r="MY36" s="94"/>
      <c r="MZ36" s="94"/>
      <c r="NA36" s="94"/>
      <c r="NB36" s="94"/>
      <c r="NC36" s="94"/>
      <c r="ND36" s="94"/>
      <c r="NE36" s="94"/>
      <c r="NF36" s="94"/>
      <c r="NG36" s="94"/>
      <c r="NH36" s="94"/>
      <c r="NI36" s="94"/>
      <c r="NJ36" s="94"/>
      <c r="NK36" s="94"/>
      <c r="NL36" s="94"/>
      <c r="NM36" s="94"/>
      <c r="NN36" s="94"/>
      <c r="NO36" s="94"/>
      <c r="NP36" s="94"/>
      <c r="NQ36" s="94"/>
      <c r="NR36" s="94"/>
      <c r="NS36" s="94"/>
      <c r="NT36" s="94"/>
      <c r="NU36" s="94"/>
      <c r="NV36" s="94"/>
      <c r="NW36" s="94"/>
      <c r="NX36" s="94"/>
      <c r="NY36" s="94"/>
      <c r="NZ36" s="94"/>
      <c r="OA36" s="94"/>
      <c r="OB36" s="94"/>
      <c r="OC36" s="94"/>
      <c r="OD36" s="94"/>
      <c r="OE36" s="94"/>
      <c r="OF36" s="94"/>
      <c r="OG36" s="94"/>
      <c r="OH36" s="94"/>
      <c r="OI36" s="94"/>
      <c r="OJ36" s="94"/>
      <c r="OK36" s="94"/>
      <c r="OL36" s="94"/>
      <c r="OM36" s="94"/>
      <c r="ON36" s="94"/>
      <c r="OO36" s="94"/>
      <c r="OP36" s="94"/>
      <c r="OQ36" s="94"/>
      <c r="OR36" s="94"/>
      <c r="OS36" s="94"/>
      <c r="OT36" s="94"/>
      <c r="OU36" s="94"/>
      <c r="OV36" s="94"/>
      <c r="OW36" s="94"/>
      <c r="OX36" s="94"/>
      <c r="OY36" s="94"/>
      <c r="OZ36" s="94"/>
      <c r="PA36" s="94"/>
      <c r="PB36" s="94"/>
      <c r="PC36" s="94"/>
      <c r="PD36" s="94"/>
      <c r="PE36" s="94"/>
      <c r="PF36" s="94"/>
      <c r="PG36" s="94"/>
      <c r="PH36" s="94"/>
      <c r="PI36" s="94"/>
      <c r="PJ36" s="94"/>
      <c r="PK36" s="94"/>
      <c r="PL36" s="94"/>
      <c r="PM36" s="94"/>
      <c r="PN36" s="94"/>
      <c r="PO36" s="94"/>
      <c r="PP36" s="94"/>
      <c r="PQ36" s="94"/>
      <c r="PR36" s="94"/>
      <c r="PS36" s="94"/>
      <c r="PT36" s="94"/>
      <c r="PU36" s="94"/>
      <c r="PV36" s="94"/>
      <c r="PW36" s="94"/>
      <c r="PX36" s="94"/>
      <c r="PY36" s="94"/>
      <c r="PZ36" s="94"/>
      <c r="QA36" s="94"/>
      <c r="QB36" s="94"/>
      <c r="QC36" s="94"/>
      <c r="QD36" s="94"/>
      <c r="QE36" s="94"/>
      <c r="QF36" s="94"/>
      <c r="QG36" s="94"/>
      <c r="QH36" s="94"/>
      <c r="QI36" s="94"/>
      <c r="QJ36" s="94"/>
      <c r="QK36" s="94"/>
      <c r="QL36" s="94"/>
      <c r="QM36" s="94"/>
      <c r="QN36" s="94"/>
      <c r="QO36" s="94"/>
      <c r="QP36" s="94"/>
      <c r="QQ36" s="94"/>
      <c r="QR36" s="94"/>
      <c r="QS36" s="94"/>
      <c r="QT36" s="94"/>
      <c r="QU36" s="94"/>
      <c r="QV36" s="94"/>
      <c r="QW36" s="94"/>
      <c r="QX36" s="94"/>
      <c r="QY36" s="94"/>
      <c r="QZ36" s="94"/>
      <c r="RA36" s="94"/>
      <c r="RB36" s="94"/>
      <c r="RC36" s="94"/>
      <c r="RD36" s="94"/>
      <c r="RE36" s="94"/>
      <c r="RF36" s="94"/>
      <c r="RG36" s="94"/>
      <c r="RH36" s="94"/>
      <c r="RI36" s="94"/>
      <c r="RJ36" s="94"/>
      <c r="RK36" s="94"/>
      <c r="RL36" s="94"/>
      <c r="RM36" s="94"/>
      <c r="RN36" s="94"/>
      <c r="RO36" s="94"/>
      <c r="RP36" s="94"/>
      <c r="RQ36" s="94"/>
      <c r="RR36" s="94"/>
      <c r="RS36" s="94"/>
      <c r="RT36" s="94"/>
      <c r="RU36" s="94"/>
      <c r="RV36" s="94"/>
      <c r="RW36" s="94"/>
      <c r="RX36" s="94"/>
      <c r="RY36" s="94"/>
      <c r="RZ36" s="94"/>
      <c r="SA36" s="94"/>
      <c r="SB36" s="94"/>
      <c r="SC36" s="94"/>
      <c r="SD36" s="94"/>
      <c r="SE36" s="94"/>
      <c r="SF36" s="94"/>
      <c r="SG36" s="94"/>
      <c r="SH36" s="94"/>
      <c r="SI36" s="94"/>
      <c r="SJ36" s="94"/>
      <c r="SK36" s="94"/>
      <c r="SL36" s="94"/>
      <c r="SM36" s="94"/>
      <c r="SN36" s="94"/>
      <c r="SO36" s="94"/>
      <c r="SP36" s="94"/>
      <c r="SQ36" s="94"/>
      <c r="SR36" s="94"/>
      <c r="SS36" s="94"/>
      <c r="ST36" s="94"/>
      <c r="SU36" s="94"/>
      <c r="SV36" s="94"/>
      <c r="SW36" s="94"/>
      <c r="SX36" s="94"/>
      <c r="SY36" s="94"/>
      <c r="SZ36" s="94"/>
      <c r="TA36" s="94"/>
      <c r="TB36" s="94"/>
      <c r="TC36" s="94"/>
      <c r="TD36" s="94"/>
      <c r="TE36" s="94"/>
      <c r="TF36" s="94"/>
      <c r="TG36" s="94"/>
      <c r="TH36" s="94"/>
      <c r="TI36" s="94"/>
      <c r="TJ36" s="94"/>
      <c r="TK36" s="94"/>
      <c r="TL36" s="94"/>
      <c r="TM36" s="94"/>
      <c r="TN36" s="94"/>
      <c r="TO36" s="94"/>
      <c r="TP36" s="94"/>
      <c r="TQ36" s="94"/>
      <c r="TR36" s="94"/>
      <c r="TS36" s="94"/>
      <c r="TT36" s="94"/>
      <c r="TU36" s="94"/>
      <c r="TV36" s="94"/>
      <c r="TW36" s="94"/>
      <c r="TX36" s="94"/>
      <c r="TY36" s="94"/>
      <c r="TZ36" s="94"/>
      <c r="UA36" s="94"/>
      <c r="UB36" s="94"/>
      <c r="UC36" s="94"/>
      <c r="UD36" s="94"/>
      <c r="UE36" s="94"/>
      <c r="UF36" s="94"/>
      <c r="UG36" s="94"/>
      <c r="UH36" s="94"/>
      <c r="UI36" s="94"/>
      <c r="UJ36" s="94"/>
      <c r="UK36" s="94"/>
      <c r="UL36" s="94"/>
      <c r="UM36" s="94"/>
      <c r="UN36" s="94"/>
      <c r="UO36" s="94"/>
      <c r="UP36" s="94"/>
      <c r="UQ36" s="94"/>
      <c r="UR36" s="94"/>
      <c r="US36" s="94"/>
      <c r="UT36" s="94"/>
      <c r="UU36" s="94"/>
      <c r="UV36" s="94"/>
      <c r="UW36" s="94"/>
      <c r="UX36" s="94"/>
      <c r="UY36" s="94"/>
      <c r="UZ36" s="94"/>
      <c r="VA36" s="94"/>
      <c r="VB36" s="94"/>
      <c r="VC36" s="94"/>
      <c r="VD36" s="94"/>
      <c r="VE36" s="94"/>
      <c r="VF36" s="94"/>
      <c r="VG36" s="94"/>
      <c r="VH36" s="94"/>
      <c r="VI36" s="94"/>
      <c r="VJ36" s="94"/>
      <c r="VK36" s="94"/>
      <c r="VL36" s="94"/>
      <c r="VM36" s="94"/>
      <c r="VN36" s="94"/>
      <c r="VO36" s="94"/>
      <c r="VP36" s="94"/>
      <c r="VQ36" s="94"/>
      <c r="VR36" s="94"/>
      <c r="VS36" s="94"/>
      <c r="VT36" s="94"/>
      <c r="VU36" s="94"/>
      <c r="VV36" s="94"/>
      <c r="VW36" s="94"/>
      <c r="VX36" s="94"/>
      <c r="VY36" s="94"/>
      <c r="VZ36" s="94"/>
      <c r="WA36" s="94"/>
      <c r="WB36" s="94"/>
      <c r="WC36" s="94"/>
      <c r="WD36" s="94"/>
      <c r="WE36" s="94"/>
      <c r="WF36" s="94"/>
      <c r="WG36" s="94"/>
      <c r="WH36" s="94"/>
      <c r="WI36" s="94"/>
      <c r="WJ36" s="94"/>
      <c r="WK36" s="94"/>
      <c r="WL36" s="94"/>
      <c r="WM36" s="94"/>
      <c r="WN36" s="94"/>
      <c r="WO36" s="94"/>
      <c r="WP36" s="94"/>
      <c r="WQ36" s="94"/>
      <c r="WR36" s="94"/>
      <c r="WS36" s="94"/>
      <c r="WT36" s="94"/>
      <c r="WU36" s="94"/>
      <c r="WV36" s="94"/>
      <c r="WW36" s="94"/>
      <c r="WX36" s="94"/>
      <c r="WY36" s="94"/>
      <c r="WZ36" s="94"/>
      <c r="XA36" s="94"/>
      <c r="XB36" s="94"/>
      <c r="XC36" s="94"/>
      <c r="XD36" s="94"/>
      <c r="XE36" s="94"/>
      <c r="XF36" s="94"/>
      <c r="XG36" s="94"/>
      <c r="XH36" s="94"/>
      <c r="XI36" s="94"/>
      <c r="XJ36" s="94"/>
      <c r="XK36" s="94"/>
      <c r="XL36" s="94"/>
      <c r="XM36" s="94"/>
      <c r="XN36" s="94"/>
      <c r="XO36" s="94"/>
      <c r="XP36" s="94"/>
      <c r="XQ36" s="94"/>
      <c r="XR36" s="94"/>
      <c r="XS36" s="94"/>
      <c r="XT36" s="94"/>
      <c r="XU36" s="94"/>
      <c r="XV36" s="94"/>
      <c r="XW36" s="94"/>
      <c r="XX36" s="94"/>
      <c r="XY36" s="94"/>
      <c r="XZ36" s="94"/>
      <c r="YA36" s="94"/>
      <c r="YB36" s="94"/>
      <c r="YC36" s="94"/>
      <c r="YD36" s="94"/>
      <c r="YE36" s="94"/>
      <c r="YF36" s="94"/>
      <c r="YG36" s="94"/>
      <c r="YH36" s="94"/>
      <c r="YI36" s="94"/>
      <c r="YJ36" s="94"/>
      <c r="YK36" s="94"/>
      <c r="YL36" s="94"/>
      <c r="YM36" s="94"/>
      <c r="YN36" s="94"/>
      <c r="YO36" s="94"/>
      <c r="YP36" s="94"/>
      <c r="YQ36" s="94"/>
      <c r="YR36" s="94"/>
      <c r="YS36" s="94"/>
      <c r="YT36" s="94"/>
      <c r="YU36" s="94"/>
      <c r="YV36" s="94"/>
      <c r="YW36" s="94"/>
      <c r="YX36" s="94"/>
      <c r="YY36" s="94"/>
      <c r="YZ36" s="94"/>
      <c r="ZA36" s="94"/>
      <c r="ZB36" s="94"/>
      <c r="ZC36" s="94"/>
      <c r="ZD36" s="94"/>
      <c r="ZE36" s="94"/>
      <c r="ZF36" s="94"/>
      <c r="ZG36" s="94"/>
      <c r="ZH36" s="94"/>
      <c r="ZI36" s="94"/>
      <c r="ZJ36" s="94"/>
      <c r="ZK36" s="94"/>
      <c r="ZL36" s="94"/>
      <c r="ZM36" s="94"/>
      <c r="ZN36" s="94"/>
      <c r="ZO36" s="94"/>
      <c r="ZP36" s="94"/>
      <c r="ZQ36" s="94"/>
      <c r="ZR36" s="94"/>
      <c r="ZS36" s="94"/>
      <c r="ZT36" s="94"/>
      <c r="ZU36" s="94"/>
      <c r="ZV36" s="94"/>
      <c r="ZW36" s="94"/>
      <c r="ZX36" s="94"/>
      <c r="ZY36" s="94"/>
      <c r="ZZ36" s="94"/>
      <c r="AAA36" s="94"/>
      <c r="AAB36" s="94"/>
      <c r="AAC36" s="94"/>
      <c r="AAD36" s="94"/>
      <c r="AAE36" s="94"/>
      <c r="AAF36" s="94"/>
      <c r="AAG36" s="94"/>
      <c r="AAH36" s="94"/>
      <c r="AAI36" s="94"/>
      <c r="AAJ36" s="94"/>
      <c r="AAK36" s="94"/>
      <c r="AAL36" s="94"/>
      <c r="AAM36" s="94"/>
      <c r="AAN36" s="94"/>
      <c r="AAO36" s="94"/>
      <c r="AAP36" s="94"/>
      <c r="AAQ36" s="94"/>
      <c r="AAR36" s="94"/>
      <c r="AAS36" s="94"/>
      <c r="AAT36" s="94"/>
      <c r="AAU36" s="94"/>
      <c r="AAV36" s="94"/>
      <c r="AAW36" s="94"/>
      <c r="AAX36" s="94"/>
      <c r="AAY36" s="94"/>
      <c r="AAZ36" s="94"/>
      <c r="ABA36" s="94"/>
      <c r="ABB36" s="94"/>
      <c r="ABC36" s="94"/>
      <c r="ABD36" s="94"/>
      <c r="ABE36" s="94"/>
      <c r="ABF36" s="94"/>
      <c r="ABG36" s="94"/>
      <c r="ABH36" s="94"/>
      <c r="ABI36" s="94"/>
      <c r="ABJ36" s="94"/>
      <c r="ABK36" s="94"/>
      <c r="ABL36" s="94"/>
      <c r="ABM36" s="94"/>
      <c r="ABN36" s="94"/>
      <c r="ABO36" s="94"/>
      <c r="ABP36" s="94"/>
      <c r="ABQ36" s="94"/>
      <c r="ABR36" s="94"/>
      <c r="ABS36" s="94"/>
      <c r="ABT36" s="94"/>
      <c r="ABU36" s="94"/>
      <c r="ABV36" s="94"/>
      <c r="ABW36" s="94"/>
      <c r="ABX36" s="94"/>
      <c r="ABY36" s="94"/>
      <c r="ABZ36" s="94"/>
      <c r="ACA36" s="94"/>
      <c r="ACB36" s="94"/>
      <c r="ACC36" s="94"/>
      <c r="ACD36" s="94"/>
      <c r="ACE36" s="94"/>
      <c r="ACF36" s="94"/>
      <c r="ACG36" s="94"/>
      <c r="ACH36" s="94"/>
      <c r="ACI36" s="94"/>
      <c r="ACJ36" s="94"/>
      <c r="ACK36" s="94"/>
      <c r="ACL36" s="94"/>
      <c r="ACM36" s="94"/>
      <c r="ACN36" s="94"/>
      <c r="ACO36" s="94"/>
      <c r="ACP36" s="94"/>
      <c r="ACQ36" s="94"/>
      <c r="ACR36" s="94"/>
      <c r="ACS36" s="94"/>
      <c r="ACT36" s="94"/>
      <c r="ACU36" s="94"/>
      <c r="ACV36" s="94"/>
      <c r="ACW36" s="94"/>
      <c r="ACX36" s="94"/>
      <c r="ACY36" s="94"/>
      <c r="ACZ36" s="94"/>
      <c r="ADA36" s="94"/>
      <c r="ADB36" s="94"/>
      <c r="ADC36" s="94"/>
      <c r="ADD36" s="94"/>
      <c r="ADE36" s="94"/>
      <c r="ADF36" s="94"/>
      <c r="ADG36" s="94"/>
      <c r="ADH36" s="94"/>
      <c r="ADI36" s="94"/>
      <c r="ADJ36" s="94"/>
      <c r="ADK36" s="94"/>
      <c r="ADL36" s="94"/>
      <c r="ADM36" s="94"/>
      <c r="ADN36" s="94"/>
      <c r="ADO36" s="94"/>
      <c r="ADP36" s="94"/>
      <c r="ADQ36" s="94"/>
      <c r="ADR36" s="94"/>
      <c r="ADS36" s="94"/>
      <c r="ADT36" s="94"/>
      <c r="ADU36" s="94"/>
      <c r="ADV36" s="94"/>
      <c r="ADW36" s="94"/>
      <c r="ADX36" s="94"/>
      <c r="ADY36" s="94"/>
      <c r="ADZ36" s="94"/>
      <c r="AEA36" s="94"/>
      <c r="AEB36" s="94"/>
      <c r="AEC36" s="94"/>
      <c r="AED36" s="94"/>
      <c r="AEE36" s="94"/>
      <c r="AEF36" s="94"/>
      <c r="AEG36" s="94"/>
      <c r="AEH36" s="94"/>
      <c r="AEI36" s="94"/>
      <c r="AEJ36" s="94"/>
      <c r="AEK36" s="94"/>
      <c r="AEL36" s="94"/>
      <c r="AEM36" s="94"/>
      <c r="AEN36" s="94"/>
      <c r="AEO36" s="94"/>
      <c r="AEP36" s="94"/>
      <c r="AEQ36" s="94"/>
      <c r="AER36" s="94"/>
      <c r="AES36" s="94"/>
      <c r="AET36" s="94"/>
      <c r="AEU36" s="94"/>
      <c r="AEV36" s="94"/>
      <c r="AEW36" s="94"/>
      <c r="AEX36" s="94"/>
      <c r="AEY36" s="94"/>
      <c r="AEZ36" s="94"/>
      <c r="AFA36" s="94"/>
      <c r="AFB36" s="94"/>
      <c r="AFC36" s="94"/>
      <c r="AFD36" s="94"/>
      <c r="AFE36" s="94"/>
      <c r="AFF36" s="94"/>
      <c r="AFG36" s="94"/>
      <c r="AFH36" s="94"/>
      <c r="AFI36" s="94"/>
      <c r="AFJ36" s="94"/>
      <c r="AFK36" s="94"/>
      <c r="AFL36" s="94"/>
      <c r="AFM36" s="94"/>
      <c r="AFN36" s="94"/>
      <c r="AFO36" s="94"/>
      <c r="AFP36" s="94"/>
      <c r="AFQ36" s="94"/>
      <c r="AFR36" s="94"/>
      <c r="AFS36" s="94"/>
      <c r="AFT36" s="94"/>
      <c r="AFU36" s="94"/>
      <c r="AFV36" s="94"/>
      <c r="AFW36" s="94"/>
      <c r="AFX36" s="94"/>
      <c r="AFY36" s="94"/>
      <c r="AFZ36" s="94"/>
      <c r="AGA36" s="94"/>
      <c r="AGB36" s="94"/>
      <c r="AGC36" s="94"/>
      <c r="AGD36" s="94"/>
      <c r="AGE36" s="94"/>
      <c r="AGF36" s="94"/>
      <c r="AGG36" s="94"/>
      <c r="AGH36" s="94"/>
      <c r="AGI36" s="94"/>
      <c r="AGJ36" s="94"/>
      <c r="AGK36" s="94"/>
      <c r="AGL36" s="94"/>
      <c r="AGM36" s="94"/>
      <c r="AGN36" s="94"/>
      <c r="AGO36" s="94"/>
      <c r="AGP36" s="94"/>
      <c r="AGQ36" s="94"/>
      <c r="AGR36" s="94"/>
      <c r="AGS36" s="94"/>
      <c r="AGT36" s="94"/>
      <c r="AGU36" s="94"/>
      <c r="AGV36" s="94"/>
      <c r="AGW36" s="94"/>
      <c r="AGX36" s="94"/>
      <c r="AGY36" s="94"/>
      <c r="AGZ36" s="94"/>
      <c r="AHA36" s="94"/>
      <c r="AHB36" s="94"/>
      <c r="AHC36" s="94"/>
      <c r="AHD36" s="94"/>
      <c r="AHE36" s="94"/>
      <c r="AHF36" s="94"/>
      <c r="AHG36" s="94"/>
      <c r="AHH36" s="94"/>
      <c r="AHI36" s="94"/>
      <c r="AHJ36" s="94"/>
      <c r="AHK36" s="94"/>
      <c r="AHL36" s="94"/>
      <c r="AHM36" s="94"/>
      <c r="AHN36" s="94"/>
      <c r="AHO36" s="94"/>
      <c r="AHP36" s="94"/>
      <c r="AHQ36" s="94"/>
      <c r="AHR36" s="94"/>
      <c r="AHS36" s="94"/>
      <c r="AHT36" s="94"/>
      <c r="AHU36" s="94"/>
      <c r="AHV36" s="94"/>
      <c r="AHW36" s="94"/>
      <c r="AHX36" s="94"/>
      <c r="AHY36" s="94"/>
      <c r="AHZ36" s="94"/>
      <c r="AIA36" s="94"/>
      <c r="AIB36" s="94"/>
      <c r="AIC36" s="94"/>
      <c r="AID36" s="94"/>
      <c r="AIE36" s="94"/>
      <c r="AIF36" s="94"/>
      <c r="AIG36" s="94"/>
      <c r="AIH36" s="94"/>
      <c r="AII36" s="94"/>
      <c r="AIJ36" s="94"/>
      <c r="AIK36" s="94"/>
      <c r="AIL36" s="94"/>
      <c r="AIM36" s="94"/>
      <c r="AIN36" s="94"/>
      <c r="AIO36" s="94"/>
      <c r="AIP36" s="94"/>
      <c r="AIQ36" s="94"/>
      <c r="AIR36" s="94"/>
      <c r="AIS36" s="94"/>
      <c r="AIT36" s="94"/>
      <c r="AIU36" s="94"/>
      <c r="AIV36" s="94"/>
      <c r="AIW36" s="94"/>
      <c r="AIX36" s="94"/>
      <c r="AIY36" s="94"/>
      <c r="AIZ36" s="94"/>
      <c r="AJA36" s="94"/>
      <c r="AJB36" s="94"/>
      <c r="AJC36" s="94"/>
      <c r="AJD36" s="94"/>
      <c r="AJE36" s="94"/>
      <c r="AJF36" s="94"/>
      <c r="AJG36" s="94"/>
      <c r="AJH36" s="94"/>
      <c r="AJI36" s="94"/>
      <c r="AJJ36" s="94"/>
      <c r="AJK36" s="94"/>
      <c r="AJL36" s="94"/>
      <c r="AJM36" s="94"/>
      <c r="AJN36" s="94"/>
      <c r="AJO36" s="94"/>
      <c r="AJP36" s="94"/>
      <c r="AJQ36" s="94"/>
      <c r="AJR36" s="94"/>
      <c r="AJS36" s="94"/>
      <c r="AJT36" s="94"/>
      <c r="AJU36" s="94"/>
      <c r="AJV36" s="94"/>
      <c r="AJW36" s="94"/>
      <c r="AJX36" s="94"/>
      <c r="AJY36" s="94"/>
      <c r="AJZ36" s="94"/>
      <c r="AKA36" s="94"/>
      <c r="AKB36" s="94"/>
      <c r="AKC36" s="94"/>
      <c r="AKD36" s="94"/>
      <c r="AKE36" s="94"/>
      <c r="AKF36" s="94"/>
      <c r="AKG36" s="94"/>
      <c r="AKH36" s="94"/>
      <c r="AKI36" s="94"/>
      <c r="AKJ36" s="94"/>
      <c r="AKK36" s="94"/>
      <c r="AKL36" s="94"/>
      <c r="AKM36" s="94"/>
      <c r="AKN36" s="94"/>
      <c r="AKO36" s="94"/>
      <c r="AKP36" s="94"/>
      <c r="AKQ36" s="94"/>
      <c r="AKR36" s="94"/>
      <c r="AKS36" s="94"/>
      <c r="AKT36" s="94"/>
      <c r="AKU36" s="94"/>
      <c r="AKV36" s="94"/>
      <c r="AKW36" s="94"/>
      <c r="AKX36" s="94"/>
      <c r="AKY36" s="94"/>
      <c r="AKZ36" s="94"/>
      <c r="ALA36" s="94"/>
      <c r="ALB36" s="94"/>
      <c r="ALC36" s="94"/>
      <c r="ALD36" s="94"/>
      <c r="ALE36" s="94"/>
      <c r="ALF36" s="94"/>
      <c r="ALG36" s="94"/>
      <c r="ALH36" s="94"/>
      <c r="ALI36" s="94"/>
      <c r="ALJ36" s="94"/>
      <c r="ALK36" s="94"/>
      <c r="ALL36" s="94"/>
      <c r="ALM36" s="94"/>
      <c r="ALN36" s="94"/>
      <c r="ALO36" s="94"/>
      <c r="ALP36" s="94"/>
      <c r="ALQ36" s="94"/>
      <c r="ALR36" s="94"/>
      <c r="ALS36" s="94"/>
      <c r="ALT36" s="94"/>
      <c r="ALU36" s="94"/>
      <c r="ALV36" s="94"/>
      <c r="ALW36" s="94"/>
      <c r="ALX36" s="94"/>
      <c r="ALY36" s="94"/>
      <c r="ALZ36" s="94"/>
      <c r="AMA36" s="94"/>
      <c r="AMB36" s="94"/>
      <c r="AMC36" s="94"/>
      <c r="AMD36" s="94"/>
      <c r="AME36" s="94"/>
      <c r="AMF36" s="94"/>
      <c r="AMG36" s="94"/>
      <c r="AMH36" s="94"/>
      <c r="AMI36" s="94"/>
      <c r="AMJ36" s="94"/>
      <c r="AMK36" s="94"/>
    </row>
    <row r="37" spans="1:1025" s="95" customFormat="1" ht="29.25" customHeight="1" x14ac:dyDescent="0.25">
      <c r="A37" s="138" t="s">
        <v>103</v>
      </c>
      <c r="B37" s="120" t="s">
        <v>18</v>
      </c>
      <c r="C37" s="121" t="s">
        <v>3</v>
      </c>
      <c r="D37" s="141">
        <v>4</v>
      </c>
      <c r="E37" s="123">
        <v>70</v>
      </c>
      <c r="F37" s="123">
        <f t="shared" si="0"/>
        <v>84.7</v>
      </c>
      <c r="G37" s="142">
        <v>21</v>
      </c>
      <c r="H37" s="124">
        <f t="shared" si="1"/>
        <v>280</v>
      </c>
      <c r="I37" s="124">
        <f t="shared" si="2"/>
        <v>338.8</v>
      </c>
      <c r="J37" s="117" t="s">
        <v>39</v>
      </c>
      <c r="K37" s="157" t="s">
        <v>169</v>
      </c>
      <c r="L37" s="117" t="s">
        <v>39</v>
      </c>
      <c r="M37" s="157" t="s">
        <v>172</v>
      </c>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c r="IS37" s="94"/>
      <c r="IT37" s="94"/>
      <c r="IU37" s="94"/>
      <c r="IV37" s="94"/>
      <c r="IW37" s="94"/>
      <c r="IX37" s="94"/>
      <c r="IY37" s="94"/>
      <c r="IZ37" s="94"/>
      <c r="JA37" s="94"/>
      <c r="JB37" s="94"/>
      <c r="JC37" s="94"/>
      <c r="JD37" s="94"/>
      <c r="JE37" s="94"/>
      <c r="JF37" s="94"/>
      <c r="JG37" s="94"/>
      <c r="JH37" s="94"/>
      <c r="JI37" s="94"/>
      <c r="JJ37" s="94"/>
      <c r="JK37" s="94"/>
      <c r="JL37" s="94"/>
      <c r="JM37" s="94"/>
      <c r="JN37" s="94"/>
      <c r="JO37" s="94"/>
      <c r="JP37" s="94"/>
      <c r="JQ37" s="94"/>
      <c r="JR37" s="94"/>
      <c r="JS37" s="94"/>
      <c r="JT37" s="94"/>
      <c r="JU37" s="94"/>
      <c r="JV37" s="94"/>
      <c r="JW37" s="94"/>
      <c r="JX37" s="94"/>
      <c r="JY37" s="94"/>
      <c r="JZ37" s="94"/>
      <c r="KA37" s="94"/>
      <c r="KB37" s="94"/>
      <c r="KC37" s="94"/>
      <c r="KD37" s="94"/>
      <c r="KE37" s="94"/>
      <c r="KF37" s="94"/>
      <c r="KG37" s="94"/>
      <c r="KH37" s="94"/>
      <c r="KI37" s="94"/>
      <c r="KJ37" s="94"/>
      <c r="KK37" s="94"/>
      <c r="KL37" s="94"/>
      <c r="KM37" s="94"/>
      <c r="KN37" s="94"/>
      <c r="KO37" s="94"/>
      <c r="KP37" s="94"/>
      <c r="KQ37" s="94"/>
      <c r="KR37" s="94"/>
      <c r="KS37" s="94"/>
      <c r="KT37" s="94"/>
      <c r="KU37" s="94"/>
      <c r="KV37" s="94"/>
      <c r="KW37" s="94"/>
      <c r="KX37" s="94"/>
      <c r="KY37" s="94"/>
      <c r="KZ37" s="94"/>
      <c r="LA37" s="94"/>
      <c r="LB37" s="94"/>
      <c r="LC37" s="94"/>
      <c r="LD37" s="94"/>
      <c r="LE37" s="94"/>
      <c r="LF37" s="94"/>
      <c r="LG37" s="94"/>
      <c r="LH37" s="94"/>
      <c r="LI37" s="94"/>
      <c r="LJ37" s="94"/>
      <c r="LK37" s="94"/>
      <c r="LL37" s="94"/>
      <c r="LM37" s="94"/>
      <c r="LN37" s="94"/>
      <c r="LO37" s="94"/>
      <c r="LP37" s="94"/>
      <c r="LQ37" s="94"/>
      <c r="LR37" s="94"/>
      <c r="LS37" s="94"/>
      <c r="LT37" s="94"/>
      <c r="LU37" s="94"/>
      <c r="LV37" s="94"/>
      <c r="LW37" s="94"/>
      <c r="LX37" s="94"/>
      <c r="LY37" s="94"/>
      <c r="LZ37" s="94"/>
      <c r="MA37" s="94"/>
      <c r="MB37" s="94"/>
      <c r="MC37" s="94"/>
      <c r="MD37" s="94"/>
      <c r="ME37" s="94"/>
      <c r="MF37" s="94"/>
      <c r="MG37" s="94"/>
      <c r="MH37" s="94"/>
      <c r="MI37" s="94"/>
      <c r="MJ37" s="94"/>
      <c r="MK37" s="94"/>
      <c r="ML37" s="94"/>
      <c r="MM37" s="94"/>
      <c r="MN37" s="94"/>
      <c r="MO37" s="94"/>
      <c r="MP37" s="94"/>
      <c r="MQ37" s="94"/>
      <c r="MR37" s="94"/>
      <c r="MS37" s="94"/>
      <c r="MT37" s="94"/>
      <c r="MU37" s="94"/>
      <c r="MV37" s="94"/>
      <c r="MW37" s="94"/>
      <c r="MX37" s="94"/>
      <c r="MY37" s="94"/>
      <c r="MZ37" s="94"/>
      <c r="NA37" s="94"/>
      <c r="NB37" s="94"/>
      <c r="NC37" s="94"/>
      <c r="ND37" s="94"/>
      <c r="NE37" s="94"/>
      <c r="NF37" s="94"/>
      <c r="NG37" s="94"/>
      <c r="NH37" s="94"/>
      <c r="NI37" s="94"/>
      <c r="NJ37" s="94"/>
      <c r="NK37" s="94"/>
      <c r="NL37" s="94"/>
      <c r="NM37" s="94"/>
      <c r="NN37" s="94"/>
      <c r="NO37" s="94"/>
      <c r="NP37" s="94"/>
      <c r="NQ37" s="94"/>
      <c r="NR37" s="94"/>
      <c r="NS37" s="94"/>
      <c r="NT37" s="94"/>
      <c r="NU37" s="94"/>
      <c r="NV37" s="94"/>
      <c r="NW37" s="94"/>
      <c r="NX37" s="94"/>
      <c r="NY37" s="94"/>
      <c r="NZ37" s="94"/>
      <c r="OA37" s="94"/>
      <c r="OB37" s="94"/>
      <c r="OC37" s="94"/>
      <c r="OD37" s="94"/>
      <c r="OE37" s="94"/>
      <c r="OF37" s="94"/>
      <c r="OG37" s="94"/>
      <c r="OH37" s="94"/>
      <c r="OI37" s="94"/>
      <c r="OJ37" s="94"/>
      <c r="OK37" s="94"/>
      <c r="OL37" s="94"/>
      <c r="OM37" s="94"/>
      <c r="ON37" s="94"/>
      <c r="OO37" s="94"/>
      <c r="OP37" s="94"/>
      <c r="OQ37" s="94"/>
      <c r="OR37" s="94"/>
      <c r="OS37" s="94"/>
      <c r="OT37" s="94"/>
      <c r="OU37" s="94"/>
      <c r="OV37" s="94"/>
      <c r="OW37" s="94"/>
      <c r="OX37" s="94"/>
      <c r="OY37" s="94"/>
      <c r="OZ37" s="94"/>
      <c r="PA37" s="94"/>
      <c r="PB37" s="94"/>
      <c r="PC37" s="94"/>
      <c r="PD37" s="94"/>
      <c r="PE37" s="94"/>
      <c r="PF37" s="94"/>
      <c r="PG37" s="94"/>
      <c r="PH37" s="94"/>
      <c r="PI37" s="94"/>
      <c r="PJ37" s="94"/>
      <c r="PK37" s="94"/>
      <c r="PL37" s="94"/>
      <c r="PM37" s="94"/>
      <c r="PN37" s="94"/>
      <c r="PO37" s="94"/>
      <c r="PP37" s="94"/>
      <c r="PQ37" s="94"/>
      <c r="PR37" s="94"/>
      <c r="PS37" s="94"/>
      <c r="PT37" s="94"/>
      <c r="PU37" s="94"/>
      <c r="PV37" s="94"/>
      <c r="PW37" s="94"/>
      <c r="PX37" s="94"/>
      <c r="PY37" s="94"/>
      <c r="PZ37" s="94"/>
      <c r="QA37" s="94"/>
      <c r="QB37" s="94"/>
      <c r="QC37" s="94"/>
      <c r="QD37" s="94"/>
      <c r="QE37" s="94"/>
      <c r="QF37" s="94"/>
      <c r="QG37" s="94"/>
      <c r="QH37" s="94"/>
      <c r="QI37" s="94"/>
      <c r="QJ37" s="94"/>
      <c r="QK37" s="94"/>
      <c r="QL37" s="94"/>
      <c r="QM37" s="94"/>
      <c r="QN37" s="94"/>
      <c r="QO37" s="94"/>
      <c r="QP37" s="94"/>
      <c r="QQ37" s="94"/>
      <c r="QR37" s="94"/>
      <c r="QS37" s="94"/>
      <c r="QT37" s="94"/>
      <c r="QU37" s="94"/>
      <c r="QV37" s="94"/>
      <c r="QW37" s="94"/>
      <c r="QX37" s="94"/>
      <c r="QY37" s="94"/>
      <c r="QZ37" s="94"/>
      <c r="RA37" s="94"/>
      <c r="RB37" s="94"/>
      <c r="RC37" s="94"/>
      <c r="RD37" s="94"/>
      <c r="RE37" s="94"/>
      <c r="RF37" s="94"/>
      <c r="RG37" s="94"/>
      <c r="RH37" s="94"/>
      <c r="RI37" s="94"/>
      <c r="RJ37" s="94"/>
      <c r="RK37" s="94"/>
      <c r="RL37" s="94"/>
      <c r="RM37" s="94"/>
      <c r="RN37" s="94"/>
      <c r="RO37" s="94"/>
      <c r="RP37" s="94"/>
      <c r="RQ37" s="94"/>
      <c r="RR37" s="94"/>
      <c r="RS37" s="94"/>
      <c r="RT37" s="94"/>
      <c r="RU37" s="94"/>
      <c r="RV37" s="94"/>
      <c r="RW37" s="94"/>
      <c r="RX37" s="94"/>
      <c r="RY37" s="94"/>
      <c r="RZ37" s="94"/>
      <c r="SA37" s="94"/>
      <c r="SB37" s="94"/>
      <c r="SC37" s="94"/>
      <c r="SD37" s="94"/>
      <c r="SE37" s="94"/>
      <c r="SF37" s="94"/>
      <c r="SG37" s="94"/>
      <c r="SH37" s="94"/>
      <c r="SI37" s="94"/>
      <c r="SJ37" s="94"/>
      <c r="SK37" s="94"/>
      <c r="SL37" s="94"/>
      <c r="SM37" s="94"/>
      <c r="SN37" s="94"/>
      <c r="SO37" s="94"/>
      <c r="SP37" s="94"/>
      <c r="SQ37" s="94"/>
      <c r="SR37" s="94"/>
      <c r="SS37" s="94"/>
      <c r="ST37" s="94"/>
      <c r="SU37" s="94"/>
      <c r="SV37" s="94"/>
      <c r="SW37" s="94"/>
      <c r="SX37" s="94"/>
      <c r="SY37" s="94"/>
      <c r="SZ37" s="94"/>
      <c r="TA37" s="94"/>
      <c r="TB37" s="94"/>
      <c r="TC37" s="94"/>
      <c r="TD37" s="94"/>
      <c r="TE37" s="94"/>
      <c r="TF37" s="94"/>
      <c r="TG37" s="94"/>
      <c r="TH37" s="94"/>
      <c r="TI37" s="94"/>
      <c r="TJ37" s="94"/>
      <c r="TK37" s="94"/>
      <c r="TL37" s="94"/>
      <c r="TM37" s="94"/>
      <c r="TN37" s="94"/>
      <c r="TO37" s="94"/>
      <c r="TP37" s="94"/>
      <c r="TQ37" s="94"/>
      <c r="TR37" s="94"/>
      <c r="TS37" s="94"/>
      <c r="TT37" s="94"/>
      <c r="TU37" s="94"/>
      <c r="TV37" s="94"/>
      <c r="TW37" s="94"/>
      <c r="TX37" s="94"/>
      <c r="TY37" s="94"/>
      <c r="TZ37" s="94"/>
      <c r="UA37" s="94"/>
      <c r="UB37" s="94"/>
      <c r="UC37" s="94"/>
      <c r="UD37" s="94"/>
      <c r="UE37" s="94"/>
      <c r="UF37" s="94"/>
      <c r="UG37" s="94"/>
      <c r="UH37" s="94"/>
      <c r="UI37" s="94"/>
      <c r="UJ37" s="94"/>
      <c r="UK37" s="94"/>
      <c r="UL37" s="94"/>
      <c r="UM37" s="94"/>
      <c r="UN37" s="94"/>
      <c r="UO37" s="94"/>
      <c r="UP37" s="94"/>
      <c r="UQ37" s="94"/>
      <c r="UR37" s="94"/>
      <c r="US37" s="94"/>
      <c r="UT37" s="94"/>
      <c r="UU37" s="94"/>
      <c r="UV37" s="94"/>
      <c r="UW37" s="94"/>
      <c r="UX37" s="94"/>
      <c r="UY37" s="94"/>
      <c r="UZ37" s="94"/>
      <c r="VA37" s="94"/>
      <c r="VB37" s="94"/>
      <c r="VC37" s="94"/>
      <c r="VD37" s="94"/>
      <c r="VE37" s="94"/>
      <c r="VF37" s="94"/>
      <c r="VG37" s="94"/>
      <c r="VH37" s="94"/>
      <c r="VI37" s="94"/>
      <c r="VJ37" s="94"/>
      <c r="VK37" s="94"/>
      <c r="VL37" s="94"/>
      <c r="VM37" s="94"/>
      <c r="VN37" s="94"/>
      <c r="VO37" s="94"/>
      <c r="VP37" s="94"/>
      <c r="VQ37" s="94"/>
      <c r="VR37" s="94"/>
      <c r="VS37" s="94"/>
      <c r="VT37" s="94"/>
      <c r="VU37" s="94"/>
      <c r="VV37" s="94"/>
      <c r="VW37" s="94"/>
      <c r="VX37" s="94"/>
      <c r="VY37" s="94"/>
      <c r="VZ37" s="94"/>
      <c r="WA37" s="94"/>
      <c r="WB37" s="94"/>
      <c r="WC37" s="94"/>
      <c r="WD37" s="94"/>
      <c r="WE37" s="94"/>
      <c r="WF37" s="94"/>
      <c r="WG37" s="94"/>
      <c r="WH37" s="94"/>
      <c r="WI37" s="94"/>
      <c r="WJ37" s="94"/>
      <c r="WK37" s="94"/>
      <c r="WL37" s="94"/>
      <c r="WM37" s="94"/>
      <c r="WN37" s="94"/>
      <c r="WO37" s="94"/>
      <c r="WP37" s="94"/>
      <c r="WQ37" s="94"/>
      <c r="WR37" s="94"/>
      <c r="WS37" s="94"/>
      <c r="WT37" s="94"/>
      <c r="WU37" s="94"/>
      <c r="WV37" s="94"/>
      <c r="WW37" s="94"/>
      <c r="WX37" s="94"/>
      <c r="WY37" s="94"/>
      <c r="WZ37" s="94"/>
      <c r="XA37" s="94"/>
      <c r="XB37" s="94"/>
      <c r="XC37" s="94"/>
      <c r="XD37" s="94"/>
      <c r="XE37" s="94"/>
      <c r="XF37" s="94"/>
      <c r="XG37" s="94"/>
      <c r="XH37" s="94"/>
      <c r="XI37" s="94"/>
      <c r="XJ37" s="94"/>
      <c r="XK37" s="94"/>
      <c r="XL37" s="94"/>
      <c r="XM37" s="94"/>
      <c r="XN37" s="94"/>
      <c r="XO37" s="94"/>
      <c r="XP37" s="94"/>
      <c r="XQ37" s="94"/>
      <c r="XR37" s="94"/>
      <c r="XS37" s="94"/>
      <c r="XT37" s="94"/>
      <c r="XU37" s="94"/>
      <c r="XV37" s="94"/>
      <c r="XW37" s="94"/>
      <c r="XX37" s="94"/>
      <c r="XY37" s="94"/>
      <c r="XZ37" s="94"/>
      <c r="YA37" s="94"/>
      <c r="YB37" s="94"/>
      <c r="YC37" s="94"/>
      <c r="YD37" s="94"/>
      <c r="YE37" s="94"/>
      <c r="YF37" s="94"/>
      <c r="YG37" s="94"/>
      <c r="YH37" s="94"/>
      <c r="YI37" s="94"/>
      <c r="YJ37" s="94"/>
      <c r="YK37" s="94"/>
      <c r="YL37" s="94"/>
      <c r="YM37" s="94"/>
      <c r="YN37" s="94"/>
      <c r="YO37" s="94"/>
      <c r="YP37" s="94"/>
      <c r="YQ37" s="94"/>
      <c r="YR37" s="94"/>
      <c r="YS37" s="94"/>
      <c r="YT37" s="94"/>
      <c r="YU37" s="94"/>
      <c r="YV37" s="94"/>
      <c r="YW37" s="94"/>
      <c r="YX37" s="94"/>
      <c r="YY37" s="94"/>
      <c r="YZ37" s="94"/>
      <c r="ZA37" s="94"/>
      <c r="ZB37" s="94"/>
      <c r="ZC37" s="94"/>
      <c r="ZD37" s="94"/>
      <c r="ZE37" s="94"/>
      <c r="ZF37" s="94"/>
      <c r="ZG37" s="94"/>
      <c r="ZH37" s="94"/>
      <c r="ZI37" s="94"/>
      <c r="ZJ37" s="94"/>
      <c r="ZK37" s="94"/>
      <c r="ZL37" s="94"/>
      <c r="ZM37" s="94"/>
      <c r="ZN37" s="94"/>
      <c r="ZO37" s="94"/>
      <c r="ZP37" s="94"/>
      <c r="ZQ37" s="94"/>
      <c r="ZR37" s="94"/>
      <c r="ZS37" s="94"/>
      <c r="ZT37" s="94"/>
      <c r="ZU37" s="94"/>
      <c r="ZV37" s="94"/>
      <c r="ZW37" s="94"/>
      <c r="ZX37" s="94"/>
      <c r="ZY37" s="94"/>
      <c r="ZZ37" s="94"/>
      <c r="AAA37" s="94"/>
      <c r="AAB37" s="94"/>
      <c r="AAC37" s="94"/>
      <c r="AAD37" s="94"/>
      <c r="AAE37" s="94"/>
      <c r="AAF37" s="94"/>
      <c r="AAG37" s="94"/>
      <c r="AAH37" s="94"/>
      <c r="AAI37" s="94"/>
      <c r="AAJ37" s="94"/>
      <c r="AAK37" s="94"/>
      <c r="AAL37" s="94"/>
      <c r="AAM37" s="94"/>
      <c r="AAN37" s="94"/>
      <c r="AAO37" s="94"/>
      <c r="AAP37" s="94"/>
      <c r="AAQ37" s="94"/>
      <c r="AAR37" s="94"/>
      <c r="AAS37" s="94"/>
      <c r="AAT37" s="94"/>
      <c r="AAU37" s="94"/>
      <c r="AAV37" s="94"/>
      <c r="AAW37" s="94"/>
      <c r="AAX37" s="94"/>
      <c r="AAY37" s="94"/>
      <c r="AAZ37" s="94"/>
      <c r="ABA37" s="94"/>
      <c r="ABB37" s="94"/>
      <c r="ABC37" s="94"/>
      <c r="ABD37" s="94"/>
      <c r="ABE37" s="94"/>
      <c r="ABF37" s="94"/>
      <c r="ABG37" s="94"/>
      <c r="ABH37" s="94"/>
      <c r="ABI37" s="94"/>
      <c r="ABJ37" s="94"/>
      <c r="ABK37" s="94"/>
      <c r="ABL37" s="94"/>
      <c r="ABM37" s="94"/>
      <c r="ABN37" s="94"/>
      <c r="ABO37" s="94"/>
      <c r="ABP37" s="94"/>
      <c r="ABQ37" s="94"/>
      <c r="ABR37" s="94"/>
      <c r="ABS37" s="94"/>
      <c r="ABT37" s="94"/>
      <c r="ABU37" s="94"/>
      <c r="ABV37" s="94"/>
      <c r="ABW37" s="94"/>
      <c r="ABX37" s="94"/>
      <c r="ABY37" s="94"/>
      <c r="ABZ37" s="94"/>
      <c r="ACA37" s="94"/>
      <c r="ACB37" s="94"/>
      <c r="ACC37" s="94"/>
      <c r="ACD37" s="94"/>
      <c r="ACE37" s="94"/>
      <c r="ACF37" s="94"/>
      <c r="ACG37" s="94"/>
      <c r="ACH37" s="94"/>
      <c r="ACI37" s="94"/>
      <c r="ACJ37" s="94"/>
      <c r="ACK37" s="94"/>
      <c r="ACL37" s="94"/>
      <c r="ACM37" s="94"/>
      <c r="ACN37" s="94"/>
      <c r="ACO37" s="94"/>
      <c r="ACP37" s="94"/>
      <c r="ACQ37" s="94"/>
      <c r="ACR37" s="94"/>
      <c r="ACS37" s="94"/>
      <c r="ACT37" s="94"/>
      <c r="ACU37" s="94"/>
      <c r="ACV37" s="94"/>
      <c r="ACW37" s="94"/>
      <c r="ACX37" s="94"/>
      <c r="ACY37" s="94"/>
      <c r="ACZ37" s="94"/>
      <c r="ADA37" s="94"/>
      <c r="ADB37" s="94"/>
      <c r="ADC37" s="94"/>
      <c r="ADD37" s="94"/>
      <c r="ADE37" s="94"/>
      <c r="ADF37" s="94"/>
      <c r="ADG37" s="94"/>
      <c r="ADH37" s="94"/>
      <c r="ADI37" s="94"/>
      <c r="ADJ37" s="94"/>
      <c r="ADK37" s="94"/>
      <c r="ADL37" s="94"/>
      <c r="ADM37" s="94"/>
      <c r="ADN37" s="94"/>
      <c r="ADO37" s="94"/>
      <c r="ADP37" s="94"/>
      <c r="ADQ37" s="94"/>
      <c r="ADR37" s="94"/>
      <c r="ADS37" s="94"/>
      <c r="ADT37" s="94"/>
      <c r="ADU37" s="94"/>
      <c r="ADV37" s="94"/>
      <c r="ADW37" s="94"/>
      <c r="ADX37" s="94"/>
      <c r="ADY37" s="94"/>
      <c r="ADZ37" s="94"/>
      <c r="AEA37" s="94"/>
      <c r="AEB37" s="94"/>
      <c r="AEC37" s="94"/>
      <c r="AED37" s="94"/>
      <c r="AEE37" s="94"/>
      <c r="AEF37" s="94"/>
      <c r="AEG37" s="94"/>
      <c r="AEH37" s="94"/>
      <c r="AEI37" s="94"/>
      <c r="AEJ37" s="94"/>
      <c r="AEK37" s="94"/>
      <c r="AEL37" s="94"/>
      <c r="AEM37" s="94"/>
      <c r="AEN37" s="94"/>
      <c r="AEO37" s="94"/>
      <c r="AEP37" s="94"/>
      <c r="AEQ37" s="94"/>
      <c r="AER37" s="94"/>
      <c r="AES37" s="94"/>
      <c r="AET37" s="94"/>
      <c r="AEU37" s="94"/>
      <c r="AEV37" s="94"/>
      <c r="AEW37" s="94"/>
      <c r="AEX37" s="94"/>
      <c r="AEY37" s="94"/>
      <c r="AEZ37" s="94"/>
      <c r="AFA37" s="94"/>
      <c r="AFB37" s="94"/>
      <c r="AFC37" s="94"/>
      <c r="AFD37" s="94"/>
      <c r="AFE37" s="94"/>
      <c r="AFF37" s="94"/>
      <c r="AFG37" s="94"/>
      <c r="AFH37" s="94"/>
      <c r="AFI37" s="94"/>
      <c r="AFJ37" s="94"/>
      <c r="AFK37" s="94"/>
      <c r="AFL37" s="94"/>
      <c r="AFM37" s="94"/>
      <c r="AFN37" s="94"/>
      <c r="AFO37" s="94"/>
      <c r="AFP37" s="94"/>
      <c r="AFQ37" s="94"/>
      <c r="AFR37" s="94"/>
      <c r="AFS37" s="94"/>
      <c r="AFT37" s="94"/>
      <c r="AFU37" s="94"/>
      <c r="AFV37" s="94"/>
      <c r="AFW37" s="94"/>
      <c r="AFX37" s="94"/>
      <c r="AFY37" s="94"/>
      <c r="AFZ37" s="94"/>
      <c r="AGA37" s="94"/>
      <c r="AGB37" s="94"/>
      <c r="AGC37" s="94"/>
      <c r="AGD37" s="94"/>
      <c r="AGE37" s="94"/>
      <c r="AGF37" s="94"/>
      <c r="AGG37" s="94"/>
      <c r="AGH37" s="94"/>
      <c r="AGI37" s="94"/>
      <c r="AGJ37" s="94"/>
      <c r="AGK37" s="94"/>
      <c r="AGL37" s="94"/>
      <c r="AGM37" s="94"/>
      <c r="AGN37" s="94"/>
      <c r="AGO37" s="94"/>
      <c r="AGP37" s="94"/>
      <c r="AGQ37" s="94"/>
      <c r="AGR37" s="94"/>
      <c r="AGS37" s="94"/>
      <c r="AGT37" s="94"/>
      <c r="AGU37" s="94"/>
      <c r="AGV37" s="94"/>
      <c r="AGW37" s="94"/>
      <c r="AGX37" s="94"/>
      <c r="AGY37" s="94"/>
      <c r="AGZ37" s="94"/>
      <c r="AHA37" s="94"/>
      <c r="AHB37" s="94"/>
      <c r="AHC37" s="94"/>
      <c r="AHD37" s="94"/>
      <c r="AHE37" s="94"/>
      <c r="AHF37" s="94"/>
      <c r="AHG37" s="94"/>
      <c r="AHH37" s="94"/>
      <c r="AHI37" s="94"/>
      <c r="AHJ37" s="94"/>
      <c r="AHK37" s="94"/>
      <c r="AHL37" s="94"/>
      <c r="AHM37" s="94"/>
      <c r="AHN37" s="94"/>
      <c r="AHO37" s="94"/>
      <c r="AHP37" s="94"/>
      <c r="AHQ37" s="94"/>
      <c r="AHR37" s="94"/>
      <c r="AHS37" s="94"/>
      <c r="AHT37" s="94"/>
      <c r="AHU37" s="94"/>
      <c r="AHV37" s="94"/>
      <c r="AHW37" s="94"/>
      <c r="AHX37" s="94"/>
      <c r="AHY37" s="94"/>
      <c r="AHZ37" s="94"/>
      <c r="AIA37" s="94"/>
      <c r="AIB37" s="94"/>
      <c r="AIC37" s="94"/>
      <c r="AID37" s="94"/>
      <c r="AIE37" s="94"/>
      <c r="AIF37" s="94"/>
      <c r="AIG37" s="94"/>
      <c r="AIH37" s="94"/>
      <c r="AII37" s="94"/>
      <c r="AIJ37" s="94"/>
      <c r="AIK37" s="94"/>
      <c r="AIL37" s="94"/>
      <c r="AIM37" s="94"/>
      <c r="AIN37" s="94"/>
      <c r="AIO37" s="94"/>
      <c r="AIP37" s="94"/>
      <c r="AIQ37" s="94"/>
      <c r="AIR37" s="94"/>
      <c r="AIS37" s="94"/>
      <c r="AIT37" s="94"/>
      <c r="AIU37" s="94"/>
      <c r="AIV37" s="94"/>
      <c r="AIW37" s="94"/>
      <c r="AIX37" s="94"/>
      <c r="AIY37" s="94"/>
      <c r="AIZ37" s="94"/>
      <c r="AJA37" s="94"/>
      <c r="AJB37" s="94"/>
      <c r="AJC37" s="94"/>
      <c r="AJD37" s="94"/>
      <c r="AJE37" s="94"/>
      <c r="AJF37" s="94"/>
      <c r="AJG37" s="94"/>
      <c r="AJH37" s="94"/>
      <c r="AJI37" s="94"/>
      <c r="AJJ37" s="94"/>
      <c r="AJK37" s="94"/>
      <c r="AJL37" s="94"/>
      <c r="AJM37" s="94"/>
      <c r="AJN37" s="94"/>
      <c r="AJO37" s="94"/>
      <c r="AJP37" s="94"/>
      <c r="AJQ37" s="94"/>
      <c r="AJR37" s="94"/>
      <c r="AJS37" s="94"/>
      <c r="AJT37" s="94"/>
      <c r="AJU37" s="94"/>
      <c r="AJV37" s="94"/>
      <c r="AJW37" s="94"/>
      <c r="AJX37" s="94"/>
      <c r="AJY37" s="94"/>
      <c r="AJZ37" s="94"/>
      <c r="AKA37" s="94"/>
      <c r="AKB37" s="94"/>
      <c r="AKC37" s="94"/>
      <c r="AKD37" s="94"/>
      <c r="AKE37" s="94"/>
      <c r="AKF37" s="94"/>
      <c r="AKG37" s="94"/>
      <c r="AKH37" s="94"/>
      <c r="AKI37" s="94"/>
      <c r="AKJ37" s="94"/>
      <c r="AKK37" s="94"/>
      <c r="AKL37" s="94"/>
      <c r="AKM37" s="94"/>
      <c r="AKN37" s="94"/>
      <c r="AKO37" s="94"/>
      <c r="AKP37" s="94"/>
      <c r="AKQ37" s="94"/>
      <c r="AKR37" s="94"/>
      <c r="AKS37" s="94"/>
      <c r="AKT37" s="94"/>
      <c r="AKU37" s="94"/>
      <c r="AKV37" s="94"/>
      <c r="AKW37" s="94"/>
      <c r="AKX37" s="94"/>
      <c r="AKY37" s="94"/>
      <c r="AKZ37" s="94"/>
      <c r="ALA37" s="94"/>
      <c r="ALB37" s="94"/>
      <c r="ALC37" s="94"/>
      <c r="ALD37" s="94"/>
      <c r="ALE37" s="94"/>
      <c r="ALF37" s="94"/>
      <c r="ALG37" s="94"/>
      <c r="ALH37" s="94"/>
      <c r="ALI37" s="94"/>
      <c r="ALJ37" s="94"/>
      <c r="ALK37" s="94"/>
      <c r="ALL37" s="94"/>
      <c r="ALM37" s="94"/>
      <c r="ALN37" s="94"/>
      <c r="ALO37" s="94"/>
      <c r="ALP37" s="94"/>
      <c r="ALQ37" s="94"/>
      <c r="ALR37" s="94"/>
      <c r="ALS37" s="94"/>
      <c r="ALT37" s="94"/>
      <c r="ALU37" s="94"/>
      <c r="ALV37" s="94"/>
      <c r="ALW37" s="94"/>
      <c r="ALX37" s="94"/>
      <c r="ALY37" s="94"/>
      <c r="ALZ37" s="94"/>
      <c r="AMA37" s="94"/>
      <c r="AMB37" s="94"/>
      <c r="AMC37" s="94"/>
      <c r="AMD37" s="94"/>
      <c r="AME37" s="94"/>
      <c r="AMF37" s="94"/>
      <c r="AMG37" s="94"/>
      <c r="AMH37" s="94"/>
      <c r="AMI37" s="94"/>
      <c r="AMJ37" s="94"/>
      <c r="AMK37" s="94"/>
    </row>
    <row r="38" spans="1:1025" s="95" customFormat="1" ht="29.25" customHeight="1" x14ac:dyDescent="0.25">
      <c r="A38" s="138"/>
      <c r="B38" s="158" t="s">
        <v>104</v>
      </c>
      <c r="C38" s="159"/>
      <c r="D38" s="158"/>
      <c r="E38" s="123"/>
      <c r="F38" s="123"/>
      <c r="G38" s="124"/>
      <c r="H38" s="155">
        <f>SUM(H34:H37)</f>
        <v>4980</v>
      </c>
      <c r="I38" s="155">
        <f>SUM(I34:I37)</f>
        <v>5881.8</v>
      </c>
      <c r="J38" s="117"/>
      <c r="K38" s="157"/>
      <c r="L38" s="160"/>
      <c r="M38" s="161"/>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c r="IS38" s="94"/>
      <c r="IT38" s="94"/>
      <c r="IU38" s="94"/>
      <c r="IV38" s="94"/>
      <c r="IW38" s="94"/>
      <c r="IX38" s="94"/>
      <c r="IY38" s="94"/>
      <c r="IZ38" s="94"/>
      <c r="JA38" s="94"/>
      <c r="JB38" s="94"/>
      <c r="JC38" s="94"/>
      <c r="JD38" s="94"/>
      <c r="JE38" s="94"/>
      <c r="JF38" s="94"/>
      <c r="JG38" s="94"/>
      <c r="JH38" s="94"/>
      <c r="JI38" s="94"/>
      <c r="JJ38" s="94"/>
      <c r="JK38" s="94"/>
      <c r="JL38" s="94"/>
      <c r="JM38" s="94"/>
      <c r="JN38" s="94"/>
      <c r="JO38" s="94"/>
      <c r="JP38" s="94"/>
      <c r="JQ38" s="94"/>
      <c r="JR38" s="94"/>
      <c r="JS38" s="94"/>
      <c r="JT38" s="94"/>
      <c r="JU38" s="94"/>
      <c r="JV38" s="94"/>
      <c r="JW38" s="94"/>
      <c r="JX38" s="94"/>
      <c r="JY38" s="94"/>
      <c r="JZ38" s="94"/>
      <c r="KA38" s="94"/>
      <c r="KB38" s="94"/>
      <c r="KC38" s="94"/>
      <c r="KD38" s="94"/>
      <c r="KE38" s="94"/>
      <c r="KF38" s="94"/>
      <c r="KG38" s="94"/>
      <c r="KH38" s="94"/>
      <c r="KI38" s="94"/>
      <c r="KJ38" s="94"/>
      <c r="KK38" s="94"/>
      <c r="KL38" s="94"/>
      <c r="KM38" s="94"/>
      <c r="KN38" s="94"/>
      <c r="KO38" s="94"/>
      <c r="KP38" s="94"/>
      <c r="KQ38" s="94"/>
      <c r="KR38" s="94"/>
      <c r="KS38" s="94"/>
      <c r="KT38" s="94"/>
      <c r="KU38" s="94"/>
      <c r="KV38" s="94"/>
      <c r="KW38" s="94"/>
      <c r="KX38" s="94"/>
      <c r="KY38" s="94"/>
      <c r="KZ38" s="94"/>
      <c r="LA38" s="94"/>
      <c r="LB38" s="94"/>
      <c r="LC38" s="94"/>
      <c r="LD38" s="94"/>
      <c r="LE38" s="94"/>
      <c r="LF38" s="94"/>
      <c r="LG38" s="94"/>
      <c r="LH38" s="94"/>
      <c r="LI38" s="94"/>
      <c r="LJ38" s="94"/>
      <c r="LK38" s="94"/>
      <c r="LL38" s="94"/>
      <c r="LM38" s="94"/>
      <c r="LN38" s="94"/>
      <c r="LO38" s="94"/>
      <c r="LP38" s="94"/>
      <c r="LQ38" s="94"/>
      <c r="LR38" s="94"/>
      <c r="LS38" s="94"/>
      <c r="LT38" s="94"/>
      <c r="LU38" s="94"/>
      <c r="LV38" s="94"/>
      <c r="LW38" s="94"/>
      <c r="LX38" s="94"/>
      <c r="LY38" s="94"/>
      <c r="LZ38" s="94"/>
      <c r="MA38" s="94"/>
      <c r="MB38" s="94"/>
      <c r="MC38" s="94"/>
      <c r="MD38" s="94"/>
      <c r="ME38" s="94"/>
      <c r="MF38" s="94"/>
      <c r="MG38" s="94"/>
      <c r="MH38" s="94"/>
      <c r="MI38" s="94"/>
      <c r="MJ38" s="94"/>
      <c r="MK38" s="94"/>
      <c r="ML38" s="94"/>
      <c r="MM38" s="94"/>
      <c r="MN38" s="94"/>
      <c r="MO38" s="94"/>
      <c r="MP38" s="94"/>
      <c r="MQ38" s="94"/>
      <c r="MR38" s="94"/>
      <c r="MS38" s="94"/>
      <c r="MT38" s="94"/>
      <c r="MU38" s="94"/>
      <c r="MV38" s="94"/>
      <c r="MW38" s="94"/>
      <c r="MX38" s="94"/>
      <c r="MY38" s="94"/>
      <c r="MZ38" s="94"/>
      <c r="NA38" s="94"/>
      <c r="NB38" s="94"/>
      <c r="NC38" s="94"/>
      <c r="ND38" s="94"/>
      <c r="NE38" s="94"/>
      <c r="NF38" s="94"/>
      <c r="NG38" s="94"/>
      <c r="NH38" s="94"/>
      <c r="NI38" s="94"/>
      <c r="NJ38" s="94"/>
      <c r="NK38" s="94"/>
      <c r="NL38" s="94"/>
      <c r="NM38" s="94"/>
      <c r="NN38" s="94"/>
      <c r="NO38" s="94"/>
      <c r="NP38" s="94"/>
      <c r="NQ38" s="94"/>
      <c r="NR38" s="94"/>
      <c r="NS38" s="94"/>
      <c r="NT38" s="94"/>
      <c r="NU38" s="94"/>
      <c r="NV38" s="94"/>
      <c r="NW38" s="94"/>
      <c r="NX38" s="94"/>
      <c r="NY38" s="94"/>
      <c r="NZ38" s="94"/>
      <c r="OA38" s="94"/>
      <c r="OB38" s="94"/>
      <c r="OC38" s="94"/>
      <c r="OD38" s="94"/>
      <c r="OE38" s="94"/>
      <c r="OF38" s="94"/>
      <c r="OG38" s="94"/>
      <c r="OH38" s="94"/>
      <c r="OI38" s="94"/>
      <c r="OJ38" s="94"/>
      <c r="OK38" s="94"/>
      <c r="OL38" s="94"/>
      <c r="OM38" s="94"/>
      <c r="ON38" s="94"/>
      <c r="OO38" s="94"/>
      <c r="OP38" s="94"/>
      <c r="OQ38" s="94"/>
      <c r="OR38" s="94"/>
      <c r="OS38" s="94"/>
      <c r="OT38" s="94"/>
      <c r="OU38" s="94"/>
      <c r="OV38" s="94"/>
      <c r="OW38" s="94"/>
      <c r="OX38" s="94"/>
      <c r="OY38" s="94"/>
      <c r="OZ38" s="94"/>
      <c r="PA38" s="94"/>
      <c r="PB38" s="94"/>
      <c r="PC38" s="94"/>
      <c r="PD38" s="94"/>
      <c r="PE38" s="94"/>
      <c r="PF38" s="94"/>
      <c r="PG38" s="94"/>
      <c r="PH38" s="94"/>
      <c r="PI38" s="94"/>
      <c r="PJ38" s="94"/>
      <c r="PK38" s="94"/>
      <c r="PL38" s="94"/>
      <c r="PM38" s="94"/>
      <c r="PN38" s="94"/>
      <c r="PO38" s="94"/>
      <c r="PP38" s="94"/>
      <c r="PQ38" s="94"/>
      <c r="PR38" s="94"/>
      <c r="PS38" s="94"/>
      <c r="PT38" s="94"/>
      <c r="PU38" s="94"/>
      <c r="PV38" s="94"/>
      <c r="PW38" s="94"/>
      <c r="PX38" s="94"/>
      <c r="PY38" s="94"/>
      <c r="PZ38" s="94"/>
      <c r="QA38" s="94"/>
      <c r="QB38" s="94"/>
      <c r="QC38" s="94"/>
      <c r="QD38" s="94"/>
      <c r="QE38" s="94"/>
      <c r="QF38" s="94"/>
      <c r="QG38" s="94"/>
      <c r="QH38" s="94"/>
      <c r="QI38" s="94"/>
      <c r="QJ38" s="94"/>
      <c r="QK38" s="94"/>
      <c r="QL38" s="94"/>
      <c r="QM38" s="94"/>
      <c r="QN38" s="94"/>
      <c r="QO38" s="94"/>
      <c r="QP38" s="94"/>
      <c r="QQ38" s="94"/>
      <c r="QR38" s="94"/>
      <c r="QS38" s="94"/>
      <c r="QT38" s="94"/>
      <c r="QU38" s="94"/>
      <c r="QV38" s="94"/>
      <c r="QW38" s="94"/>
      <c r="QX38" s="94"/>
      <c r="QY38" s="94"/>
      <c r="QZ38" s="94"/>
      <c r="RA38" s="94"/>
      <c r="RB38" s="94"/>
      <c r="RC38" s="94"/>
      <c r="RD38" s="94"/>
      <c r="RE38" s="94"/>
      <c r="RF38" s="94"/>
      <c r="RG38" s="94"/>
      <c r="RH38" s="94"/>
      <c r="RI38" s="94"/>
      <c r="RJ38" s="94"/>
      <c r="RK38" s="94"/>
      <c r="RL38" s="94"/>
      <c r="RM38" s="94"/>
      <c r="RN38" s="94"/>
      <c r="RO38" s="94"/>
      <c r="RP38" s="94"/>
      <c r="RQ38" s="94"/>
      <c r="RR38" s="94"/>
      <c r="RS38" s="94"/>
      <c r="RT38" s="94"/>
      <c r="RU38" s="94"/>
      <c r="RV38" s="94"/>
      <c r="RW38" s="94"/>
      <c r="RX38" s="94"/>
      <c r="RY38" s="94"/>
      <c r="RZ38" s="94"/>
      <c r="SA38" s="94"/>
      <c r="SB38" s="94"/>
      <c r="SC38" s="94"/>
      <c r="SD38" s="94"/>
      <c r="SE38" s="94"/>
      <c r="SF38" s="94"/>
      <c r="SG38" s="94"/>
      <c r="SH38" s="94"/>
      <c r="SI38" s="94"/>
      <c r="SJ38" s="94"/>
      <c r="SK38" s="94"/>
      <c r="SL38" s="94"/>
      <c r="SM38" s="94"/>
      <c r="SN38" s="94"/>
      <c r="SO38" s="94"/>
      <c r="SP38" s="94"/>
      <c r="SQ38" s="94"/>
      <c r="SR38" s="94"/>
      <c r="SS38" s="94"/>
      <c r="ST38" s="94"/>
      <c r="SU38" s="94"/>
      <c r="SV38" s="94"/>
      <c r="SW38" s="94"/>
      <c r="SX38" s="94"/>
      <c r="SY38" s="94"/>
      <c r="SZ38" s="94"/>
      <c r="TA38" s="94"/>
      <c r="TB38" s="94"/>
      <c r="TC38" s="94"/>
      <c r="TD38" s="94"/>
      <c r="TE38" s="94"/>
      <c r="TF38" s="94"/>
      <c r="TG38" s="94"/>
      <c r="TH38" s="94"/>
      <c r="TI38" s="94"/>
      <c r="TJ38" s="94"/>
      <c r="TK38" s="94"/>
      <c r="TL38" s="94"/>
      <c r="TM38" s="94"/>
      <c r="TN38" s="94"/>
      <c r="TO38" s="94"/>
      <c r="TP38" s="94"/>
      <c r="TQ38" s="94"/>
      <c r="TR38" s="94"/>
      <c r="TS38" s="94"/>
      <c r="TT38" s="94"/>
      <c r="TU38" s="94"/>
      <c r="TV38" s="94"/>
      <c r="TW38" s="94"/>
      <c r="TX38" s="94"/>
      <c r="TY38" s="94"/>
      <c r="TZ38" s="94"/>
      <c r="UA38" s="94"/>
      <c r="UB38" s="94"/>
      <c r="UC38" s="94"/>
      <c r="UD38" s="94"/>
      <c r="UE38" s="94"/>
      <c r="UF38" s="94"/>
      <c r="UG38" s="94"/>
      <c r="UH38" s="94"/>
      <c r="UI38" s="94"/>
      <c r="UJ38" s="94"/>
      <c r="UK38" s="94"/>
      <c r="UL38" s="94"/>
      <c r="UM38" s="94"/>
      <c r="UN38" s="94"/>
      <c r="UO38" s="94"/>
      <c r="UP38" s="94"/>
      <c r="UQ38" s="94"/>
      <c r="UR38" s="94"/>
      <c r="US38" s="94"/>
      <c r="UT38" s="94"/>
      <c r="UU38" s="94"/>
      <c r="UV38" s="94"/>
      <c r="UW38" s="94"/>
      <c r="UX38" s="94"/>
      <c r="UY38" s="94"/>
      <c r="UZ38" s="94"/>
      <c r="VA38" s="94"/>
      <c r="VB38" s="94"/>
      <c r="VC38" s="94"/>
      <c r="VD38" s="94"/>
      <c r="VE38" s="94"/>
      <c r="VF38" s="94"/>
      <c r="VG38" s="94"/>
      <c r="VH38" s="94"/>
      <c r="VI38" s="94"/>
      <c r="VJ38" s="94"/>
      <c r="VK38" s="94"/>
      <c r="VL38" s="94"/>
      <c r="VM38" s="94"/>
      <c r="VN38" s="94"/>
      <c r="VO38" s="94"/>
      <c r="VP38" s="94"/>
      <c r="VQ38" s="94"/>
      <c r="VR38" s="94"/>
      <c r="VS38" s="94"/>
      <c r="VT38" s="94"/>
      <c r="VU38" s="94"/>
      <c r="VV38" s="94"/>
      <c r="VW38" s="94"/>
      <c r="VX38" s="94"/>
      <c r="VY38" s="94"/>
      <c r="VZ38" s="94"/>
      <c r="WA38" s="94"/>
      <c r="WB38" s="94"/>
      <c r="WC38" s="94"/>
      <c r="WD38" s="94"/>
      <c r="WE38" s="94"/>
      <c r="WF38" s="94"/>
      <c r="WG38" s="94"/>
      <c r="WH38" s="94"/>
      <c r="WI38" s="94"/>
      <c r="WJ38" s="94"/>
      <c r="WK38" s="94"/>
      <c r="WL38" s="94"/>
      <c r="WM38" s="94"/>
      <c r="WN38" s="94"/>
      <c r="WO38" s="94"/>
      <c r="WP38" s="94"/>
      <c r="WQ38" s="94"/>
      <c r="WR38" s="94"/>
      <c r="WS38" s="94"/>
      <c r="WT38" s="94"/>
      <c r="WU38" s="94"/>
      <c r="WV38" s="94"/>
      <c r="WW38" s="94"/>
      <c r="WX38" s="94"/>
      <c r="WY38" s="94"/>
      <c r="WZ38" s="94"/>
      <c r="XA38" s="94"/>
      <c r="XB38" s="94"/>
      <c r="XC38" s="94"/>
      <c r="XD38" s="94"/>
      <c r="XE38" s="94"/>
      <c r="XF38" s="94"/>
      <c r="XG38" s="94"/>
      <c r="XH38" s="94"/>
      <c r="XI38" s="94"/>
      <c r="XJ38" s="94"/>
      <c r="XK38" s="94"/>
      <c r="XL38" s="94"/>
      <c r="XM38" s="94"/>
      <c r="XN38" s="94"/>
      <c r="XO38" s="94"/>
      <c r="XP38" s="94"/>
      <c r="XQ38" s="94"/>
      <c r="XR38" s="94"/>
      <c r="XS38" s="94"/>
      <c r="XT38" s="94"/>
      <c r="XU38" s="94"/>
      <c r="XV38" s="94"/>
      <c r="XW38" s="94"/>
      <c r="XX38" s="94"/>
      <c r="XY38" s="94"/>
      <c r="XZ38" s="94"/>
      <c r="YA38" s="94"/>
      <c r="YB38" s="94"/>
      <c r="YC38" s="94"/>
      <c r="YD38" s="94"/>
      <c r="YE38" s="94"/>
      <c r="YF38" s="94"/>
      <c r="YG38" s="94"/>
      <c r="YH38" s="94"/>
      <c r="YI38" s="94"/>
      <c r="YJ38" s="94"/>
      <c r="YK38" s="94"/>
      <c r="YL38" s="94"/>
      <c r="YM38" s="94"/>
      <c r="YN38" s="94"/>
      <c r="YO38" s="94"/>
      <c r="YP38" s="94"/>
      <c r="YQ38" s="94"/>
      <c r="YR38" s="94"/>
      <c r="YS38" s="94"/>
      <c r="YT38" s="94"/>
      <c r="YU38" s="94"/>
      <c r="YV38" s="94"/>
      <c r="YW38" s="94"/>
      <c r="YX38" s="94"/>
      <c r="YY38" s="94"/>
      <c r="YZ38" s="94"/>
      <c r="ZA38" s="94"/>
      <c r="ZB38" s="94"/>
      <c r="ZC38" s="94"/>
      <c r="ZD38" s="94"/>
      <c r="ZE38" s="94"/>
      <c r="ZF38" s="94"/>
      <c r="ZG38" s="94"/>
      <c r="ZH38" s="94"/>
      <c r="ZI38" s="94"/>
      <c r="ZJ38" s="94"/>
      <c r="ZK38" s="94"/>
      <c r="ZL38" s="94"/>
      <c r="ZM38" s="94"/>
      <c r="ZN38" s="94"/>
      <c r="ZO38" s="94"/>
      <c r="ZP38" s="94"/>
      <c r="ZQ38" s="94"/>
      <c r="ZR38" s="94"/>
      <c r="ZS38" s="94"/>
      <c r="ZT38" s="94"/>
      <c r="ZU38" s="94"/>
      <c r="ZV38" s="94"/>
      <c r="ZW38" s="94"/>
      <c r="ZX38" s="94"/>
      <c r="ZY38" s="94"/>
      <c r="ZZ38" s="94"/>
      <c r="AAA38" s="94"/>
      <c r="AAB38" s="94"/>
      <c r="AAC38" s="94"/>
      <c r="AAD38" s="94"/>
      <c r="AAE38" s="94"/>
      <c r="AAF38" s="94"/>
      <c r="AAG38" s="94"/>
      <c r="AAH38" s="94"/>
      <c r="AAI38" s="94"/>
      <c r="AAJ38" s="94"/>
      <c r="AAK38" s="94"/>
      <c r="AAL38" s="94"/>
      <c r="AAM38" s="94"/>
      <c r="AAN38" s="94"/>
      <c r="AAO38" s="94"/>
      <c r="AAP38" s="94"/>
      <c r="AAQ38" s="94"/>
      <c r="AAR38" s="94"/>
      <c r="AAS38" s="94"/>
      <c r="AAT38" s="94"/>
      <c r="AAU38" s="94"/>
      <c r="AAV38" s="94"/>
      <c r="AAW38" s="94"/>
      <c r="AAX38" s="94"/>
      <c r="AAY38" s="94"/>
      <c r="AAZ38" s="94"/>
      <c r="ABA38" s="94"/>
      <c r="ABB38" s="94"/>
      <c r="ABC38" s="94"/>
      <c r="ABD38" s="94"/>
      <c r="ABE38" s="94"/>
      <c r="ABF38" s="94"/>
      <c r="ABG38" s="94"/>
      <c r="ABH38" s="94"/>
      <c r="ABI38" s="94"/>
      <c r="ABJ38" s="94"/>
      <c r="ABK38" s="94"/>
      <c r="ABL38" s="94"/>
      <c r="ABM38" s="94"/>
      <c r="ABN38" s="94"/>
      <c r="ABO38" s="94"/>
      <c r="ABP38" s="94"/>
      <c r="ABQ38" s="94"/>
      <c r="ABR38" s="94"/>
      <c r="ABS38" s="94"/>
      <c r="ABT38" s="94"/>
      <c r="ABU38" s="94"/>
      <c r="ABV38" s="94"/>
      <c r="ABW38" s="94"/>
      <c r="ABX38" s="94"/>
      <c r="ABY38" s="94"/>
      <c r="ABZ38" s="94"/>
      <c r="ACA38" s="94"/>
      <c r="ACB38" s="94"/>
      <c r="ACC38" s="94"/>
      <c r="ACD38" s="94"/>
      <c r="ACE38" s="94"/>
      <c r="ACF38" s="94"/>
      <c r="ACG38" s="94"/>
      <c r="ACH38" s="94"/>
      <c r="ACI38" s="94"/>
      <c r="ACJ38" s="94"/>
      <c r="ACK38" s="94"/>
      <c r="ACL38" s="94"/>
      <c r="ACM38" s="94"/>
      <c r="ACN38" s="94"/>
      <c r="ACO38" s="94"/>
      <c r="ACP38" s="94"/>
      <c r="ACQ38" s="94"/>
      <c r="ACR38" s="94"/>
      <c r="ACS38" s="94"/>
      <c r="ACT38" s="94"/>
      <c r="ACU38" s="94"/>
      <c r="ACV38" s="94"/>
      <c r="ACW38" s="94"/>
      <c r="ACX38" s="94"/>
      <c r="ACY38" s="94"/>
      <c r="ACZ38" s="94"/>
      <c r="ADA38" s="94"/>
      <c r="ADB38" s="94"/>
      <c r="ADC38" s="94"/>
      <c r="ADD38" s="94"/>
      <c r="ADE38" s="94"/>
      <c r="ADF38" s="94"/>
      <c r="ADG38" s="94"/>
      <c r="ADH38" s="94"/>
      <c r="ADI38" s="94"/>
      <c r="ADJ38" s="94"/>
      <c r="ADK38" s="94"/>
      <c r="ADL38" s="94"/>
      <c r="ADM38" s="94"/>
      <c r="ADN38" s="94"/>
      <c r="ADO38" s="94"/>
      <c r="ADP38" s="94"/>
      <c r="ADQ38" s="94"/>
      <c r="ADR38" s="94"/>
      <c r="ADS38" s="94"/>
      <c r="ADT38" s="94"/>
      <c r="ADU38" s="94"/>
      <c r="ADV38" s="94"/>
      <c r="ADW38" s="94"/>
      <c r="ADX38" s="94"/>
      <c r="ADY38" s="94"/>
      <c r="ADZ38" s="94"/>
      <c r="AEA38" s="94"/>
      <c r="AEB38" s="94"/>
      <c r="AEC38" s="94"/>
      <c r="AED38" s="94"/>
      <c r="AEE38" s="94"/>
      <c r="AEF38" s="94"/>
      <c r="AEG38" s="94"/>
      <c r="AEH38" s="94"/>
      <c r="AEI38" s="94"/>
      <c r="AEJ38" s="94"/>
      <c r="AEK38" s="94"/>
      <c r="AEL38" s="94"/>
      <c r="AEM38" s="94"/>
      <c r="AEN38" s="94"/>
      <c r="AEO38" s="94"/>
      <c r="AEP38" s="94"/>
      <c r="AEQ38" s="94"/>
      <c r="AER38" s="94"/>
      <c r="AES38" s="94"/>
      <c r="AET38" s="94"/>
      <c r="AEU38" s="94"/>
      <c r="AEV38" s="94"/>
      <c r="AEW38" s="94"/>
      <c r="AEX38" s="94"/>
      <c r="AEY38" s="94"/>
      <c r="AEZ38" s="94"/>
      <c r="AFA38" s="94"/>
      <c r="AFB38" s="94"/>
      <c r="AFC38" s="94"/>
      <c r="AFD38" s="94"/>
      <c r="AFE38" s="94"/>
      <c r="AFF38" s="94"/>
      <c r="AFG38" s="94"/>
      <c r="AFH38" s="94"/>
      <c r="AFI38" s="94"/>
      <c r="AFJ38" s="94"/>
      <c r="AFK38" s="94"/>
      <c r="AFL38" s="94"/>
      <c r="AFM38" s="94"/>
      <c r="AFN38" s="94"/>
      <c r="AFO38" s="94"/>
      <c r="AFP38" s="94"/>
      <c r="AFQ38" s="94"/>
      <c r="AFR38" s="94"/>
      <c r="AFS38" s="94"/>
      <c r="AFT38" s="94"/>
      <c r="AFU38" s="94"/>
      <c r="AFV38" s="94"/>
      <c r="AFW38" s="94"/>
      <c r="AFX38" s="94"/>
      <c r="AFY38" s="94"/>
      <c r="AFZ38" s="94"/>
      <c r="AGA38" s="94"/>
      <c r="AGB38" s="94"/>
      <c r="AGC38" s="94"/>
      <c r="AGD38" s="94"/>
      <c r="AGE38" s="94"/>
      <c r="AGF38" s="94"/>
      <c r="AGG38" s="94"/>
      <c r="AGH38" s="94"/>
      <c r="AGI38" s="94"/>
      <c r="AGJ38" s="94"/>
      <c r="AGK38" s="94"/>
      <c r="AGL38" s="94"/>
      <c r="AGM38" s="94"/>
      <c r="AGN38" s="94"/>
      <c r="AGO38" s="94"/>
      <c r="AGP38" s="94"/>
      <c r="AGQ38" s="94"/>
      <c r="AGR38" s="94"/>
      <c r="AGS38" s="94"/>
      <c r="AGT38" s="94"/>
      <c r="AGU38" s="94"/>
      <c r="AGV38" s="94"/>
      <c r="AGW38" s="94"/>
      <c r="AGX38" s="94"/>
      <c r="AGY38" s="94"/>
      <c r="AGZ38" s="94"/>
      <c r="AHA38" s="94"/>
      <c r="AHB38" s="94"/>
      <c r="AHC38" s="94"/>
      <c r="AHD38" s="94"/>
      <c r="AHE38" s="94"/>
      <c r="AHF38" s="94"/>
      <c r="AHG38" s="94"/>
      <c r="AHH38" s="94"/>
      <c r="AHI38" s="94"/>
      <c r="AHJ38" s="94"/>
      <c r="AHK38" s="94"/>
      <c r="AHL38" s="94"/>
      <c r="AHM38" s="94"/>
      <c r="AHN38" s="94"/>
      <c r="AHO38" s="94"/>
      <c r="AHP38" s="94"/>
      <c r="AHQ38" s="94"/>
      <c r="AHR38" s="94"/>
      <c r="AHS38" s="94"/>
      <c r="AHT38" s="94"/>
      <c r="AHU38" s="94"/>
      <c r="AHV38" s="94"/>
      <c r="AHW38" s="94"/>
      <c r="AHX38" s="94"/>
      <c r="AHY38" s="94"/>
      <c r="AHZ38" s="94"/>
      <c r="AIA38" s="94"/>
      <c r="AIB38" s="94"/>
      <c r="AIC38" s="94"/>
      <c r="AID38" s="94"/>
      <c r="AIE38" s="94"/>
      <c r="AIF38" s="94"/>
      <c r="AIG38" s="94"/>
      <c r="AIH38" s="94"/>
      <c r="AII38" s="94"/>
      <c r="AIJ38" s="94"/>
      <c r="AIK38" s="94"/>
      <c r="AIL38" s="94"/>
      <c r="AIM38" s="94"/>
      <c r="AIN38" s="94"/>
      <c r="AIO38" s="94"/>
      <c r="AIP38" s="94"/>
      <c r="AIQ38" s="94"/>
      <c r="AIR38" s="94"/>
      <c r="AIS38" s="94"/>
      <c r="AIT38" s="94"/>
      <c r="AIU38" s="94"/>
      <c r="AIV38" s="94"/>
      <c r="AIW38" s="94"/>
      <c r="AIX38" s="94"/>
      <c r="AIY38" s="94"/>
      <c r="AIZ38" s="94"/>
      <c r="AJA38" s="94"/>
      <c r="AJB38" s="94"/>
      <c r="AJC38" s="94"/>
      <c r="AJD38" s="94"/>
      <c r="AJE38" s="94"/>
      <c r="AJF38" s="94"/>
      <c r="AJG38" s="94"/>
      <c r="AJH38" s="94"/>
      <c r="AJI38" s="94"/>
      <c r="AJJ38" s="94"/>
      <c r="AJK38" s="94"/>
      <c r="AJL38" s="94"/>
      <c r="AJM38" s="94"/>
      <c r="AJN38" s="94"/>
      <c r="AJO38" s="94"/>
      <c r="AJP38" s="94"/>
      <c r="AJQ38" s="94"/>
      <c r="AJR38" s="94"/>
      <c r="AJS38" s="94"/>
      <c r="AJT38" s="94"/>
      <c r="AJU38" s="94"/>
      <c r="AJV38" s="94"/>
      <c r="AJW38" s="94"/>
      <c r="AJX38" s="94"/>
      <c r="AJY38" s="94"/>
      <c r="AJZ38" s="94"/>
      <c r="AKA38" s="94"/>
      <c r="AKB38" s="94"/>
      <c r="AKC38" s="94"/>
      <c r="AKD38" s="94"/>
      <c r="AKE38" s="94"/>
      <c r="AKF38" s="94"/>
      <c r="AKG38" s="94"/>
      <c r="AKH38" s="94"/>
      <c r="AKI38" s="94"/>
      <c r="AKJ38" s="94"/>
      <c r="AKK38" s="94"/>
      <c r="AKL38" s="94"/>
      <c r="AKM38" s="94"/>
      <c r="AKN38" s="94"/>
      <c r="AKO38" s="94"/>
      <c r="AKP38" s="94"/>
      <c r="AKQ38" s="94"/>
      <c r="AKR38" s="94"/>
      <c r="AKS38" s="94"/>
      <c r="AKT38" s="94"/>
      <c r="AKU38" s="94"/>
      <c r="AKV38" s="94"/>
      <c r="AKW38" s="94"/>
      <c r="AKX38" s="94"/>
      <c r="AKY38" s="94"/>
      <c r="AKZ38" s="94"/>
      <c r="ALA38" s="94"/>
      <c r="ALB38" s="94"/>
      <c r="ALC38" s="94"/>
      <c r="ALD38" s="94"/>
      <c r="ALE38" s="94"/>
      <c r="ALF38" s="94"/>
      <c r="ALG38" s="94"/>
      <c r="ALH38" s="94"/>
      <c r="ALI38" s="94"/>
      <c r="ALJ38" s="94"/>
      <c r="ALK38" s="94"/>
      <c r="ALL38" s="94"/>
      <c r="ALM38" s="94"/>
      <c r="ALN38" s="94"/>
      <c r="ALO38" s="94"/>
      <c r="ALP38" s="94"/>
      <c r="ALQ38" s="94"/>
      <c r="ALR38" s="94"/>
      <c r="ALS38" s="94"/>
      <c r="ALT38" s="94"/>
      <c r="ALU38" s="94"/>
      <c r="ALV38" s="94"/>
      <c r="ALW38" s="94"/>
      <c r="ALX38" s="94"/>
      <c r="ALY38" s="94"/>
      <c r="ALZ38" s="94"/>
      <c r="AMA38" s="94"/>
      <c r="AMB38" s="94"/>
      <c r="AMC38" s="94"/>
      <c r="AMD38" s="94"/>
      <c r="AME38" s="94"/>
      <c r="AMF38" s="94"/>
      <c r="AMG38" s="94"/>
      <c r="AMH38" s="94"/>
      <c r="AMI38" s="94"/>
      <c r="AMJ38" s="94"/>
      <c r="AMK38" s="94"/>
    </row>
    <row r="39" spans="1:1025" s="95" customFormat="1" x14ac:dyDescent="0.25">
      <c r="A39" s="175"/>
      <c r="B39" s="176"/>
      <c r="C39" s="176"/>
      <c r="D39" s="176"/>
      <c r="E39" s="176"/>
      <c r="F39" s="153"/>
      <c r="G39" s="154"/>
      <c r="H39" s="154"/>
      <c r="I39" s="154"/>
      <c r="J39" s="181"/>
      <c r="K39" s="182"/>
      <c r="L39" s="182"/>
      <c r="M39" s="183"/>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c r="HX39" s="94"/>
      <c r="HY39" s="94"/>
      <c r="HZ39" s="94"/>
      <c r="IA39" s="94"/>
      <c r="IB39" s="94"/>
      <c r="IC39" s="94"/>
      <c r="ID39" s="94"/>
      <c r="IE39" s="94"/>
      <c r="IF39" s="94"/>
      <c r="IG39" s="94"/>
      <c r="IH39" s="94"/>
      <c r="II39" s="94"/>
      <c r="IJ39" s="94"/>
      <c r="IK39" s="94"/>
      <c r="IL39" s="94"/>
      <c r="IM39" s="94"/>
      <c r="IN39" s="94"/>
      <c r="IO39" s="94"/>
      <c r="IP39" s="94"/>
      <c r="IQ39" s="94"/>
      <c r="IR39" s="94"/>
      <c r="IS39" s="94"/>
      <c r="IT39" s="94"/>
      <c r="IU39" s="94"/>
      <c r="IV39" s="94"/>
      <c r="IW39" s="94"/>
      <c r="IX39" s="94"/>
      <c r="IY39" s="94"/>
      <c r="IZ39" s="94"/>
      <c r="JA39" s="94"/>
      <c r="JB39" s="94"/>
      <c r="JC39" s="94"/>
      <c r="JD39" s="94"/>
      <c r="JE39" s="94"/>
      <c r="JF39" s="94"/>
      <c r="JG39" s="94"/>
      <c r="JH39" s="94"/>
      <c r="JI39" s="94"/>
      <c r="JJ39" s="94"/>
      <c r="JK39" s="94"/>
      <c r="JL39" s="94"/>
      <c r="JM39" s="94"/>
      <c r="JN39" s="94"/>
      <c r="JO39" s="94"/>
      <c r="JP39" s="94"/>
      <c r="JQ39" s="94"/>
      <c r="JR39" s="94"/>
      <c r="JS39" s="94"/>
      <c r="JT39" s="94"/>
      <c r="JU39" s="94"/>
      <c r="JV39" s="94"/>
      <c r="JW39" s="94"/>
      <c r="JX39" s="94"/>
      <c r="JY39" s="94"/>
      <c r="JZ39" s="94"/>
      <c r="KA39" s="94"/>
      <c r="KB39" s="94"/>
      <c r="KC39" s="94"/>
      <c r="KD39" s="94"/>
      <c r="KE39" s="94"/>
      <c r="KF39" s="94"/>
      <c r="KG39" s="94"/>
      <c r="KH39" s="94"/>
      <c r="KI39" s="94"/>
      <c r="KJ39" s="94"/>
      <c r="KK39" s="94"/>
      <c r="KL39" s="94"/>
      <c r="KM39" s="94"/>
      <c r="KN39" s="94"/>
      <c r="KO39" s="94"/>
      <c r="KP39" s="94"/>
      <c r="KQ39" s="94"/>
      <c r="KR39" s="94"/>
      <c r="KS39" s="94"/>
      <c r="KT39" s="94"/>
      <c r="KU39" s="94"/>
      <c r="KV39" s="94"/>
      <c r="KW39" s="94"/>
      <c r="KX39" s="94"/>
      <c r="KY39" s="94"/>
      <c r="KZ39" s="94"/>
      <c r="LA39" s="94"/>
      <c r="LB39" s="94"/>
      <c r="LC39" s="94"/>
      <c r="LD39" s="94"/>
      <c r="LE39" s="94"/>
      <c r="LF39" s="94"/>
      <c r="LG39" s="94"/>
      <c r="LH39" s="94"/>
      <c r="LI39" s="94"/>
      <c r="LJ39" s="94"/>
      <c r="LK39" s="94"/>
      <c r="LL39" s="94"/>
      <c r="LM39" s="94"/>
      <c r="LN39" s="94"/>
      <c r="LO39" s="94"/>
      <c r="LP39" s="94"/>
      <c r="LQ39" s="94"/>
      <c r="LR39" s="94"/>
      <c r="LS39" s="94"/>
      <c r="LT39" s="94"/>
      <c r="LU39" s="94"/>
      <c r="LV39" s="94"/>
      <c r="LW39" s="94"/>
      <c r="LX39" s="94"/>
      <c r="LY39" s="94"/>
      <c r="LZ39" s="94"/>
      <c r="MA39" s="94"/>
      <c r="MB39" s="94"/>
      <c r="MC39" s="94"/>
      <c r="MD39" s="94"/>
      <c r="ME39" s="94"/>
      <c r="MF39" s="94"/>
      <c r="MG39" s="94"/>
      <c r="MH39" s="94"/>
      <c r="MI39" s="94"/>
      <c r="MJ39" s="94"/>
      <c r="MK39" s="94"/>
      <c r="ML39" s="94"/>
      <c r="MM39" s="94"/>
      <c r="MN39" s="94"/>
      <c r="MO39" s="94"/>
      <c r="MP39" s="94"/>
      <c r="MQ39" s="94"/>
      <c r="MR39" s="94"/>
      <c r="MS39" s="94"/>
      <c r="MT39" s="94"/>
      <c r="MU39" s="94"/>
      <c r="MV39" s="94"/>
      <c r="MW39" s="94"/>
      <c r="MX39" s="94"/>
      <c r="MY39" s="94"/>
      <c r="MZ39" s="94"/>
      <c r="NA39" s="94"/>
      <c r="NB39" s="94"/>
      <c r="NC39" s="94"/>
      <c r="ND39" s="94"/>
      <c r="NE39" s="94"/>
      <c r="NF39" s="94"/>
      <c r="NG39" s="94"/>
      <c r="NH39" s="94"/>
      <c r="NI39" s="94"/>
      <c r="NJ39" s="94"/>
      <c r="NK39" s="94"/>
      <c r="NL39" s="94"/>
      <c r="NM39" s="94"/>
      <c r="NN39" s="94"/>
      <c r="NO39" s="94"/>
      <c r="NP39" s="94"/>
      <c r="NQ39" s="94"/>
      <c r="NR39" s="94"/>
      <c r="NS39" s="94"/>
      <c r="NT39" s="94"/>
      <c r="NU39" s="94"/>
      <c r="NV39" s="94"/>
      <c r="NW39" s="94"/>
      <c r="NX39" s="94"/>
      <c r="NY39" s="94"/>
      <c r="NZ39" s="94"/>
      <c r="OA39" s="94"/>
      <c r="OB39" s="94"/>
      <c r="OC39" s="94"/>
      <c r="OD39" s="94"/>
      <c r="OE39" s="94"/>
      <c r="OF39" s="94"/>
      <c r="OG39" s="94"/>
      <c r="OH39" s="94"/>
      <c r="OI39" s="94"/>
      <c r="OJ39" s="94"/>
      <c r="OK39" s="94"/>
      <c r="OL39" s="94"/>
      <c r="OM39" s="94"/>
      <c r="ON39" s="94"/>
      <c r="OO39" s="94"/>
      <c r="OP39" s="94"/>
      <c r="OQ39" s="94"/>
      <c r="OR39" s="94"/>
      <c r="OS39" s="94"/>
      <c r="OT39" s="94"/>
      <c r="OU39" s="94"/>
      <c r="OV39" s="94"/>
      <c r="OW39" s="94"/>
      <c r="OX39" s="94"/>
      <c r="OY39" s="94"/>
      <c r="OZ39" s="94"/>
      <c r="PA39" s="94"/>
      <c r="PB39" s="94"/>
      <c r="PC39" s="94"/>
      <c r="PD39" s="94"/>
      <c r="PE39" s="94"/>
      <c r="PF39" s="94"/>
      <c r="PG39" s="94"/>
      <c r="PH39" s="94"/>
      <c r="PI39" s="94"/>
      <c r="PJ39" s="94"/>
      <c r="PK39" s="94"/>
      <c r="PL39" s="94"/>
      <c r="PM39" s="94"/>
      <c r="PN39" s="94"/>
      <c r="PO39" s="94"/>
      <c r="PP39" s="94"/>
      <c r="PQ39" s="94"/>
      <c r="PR39" s="94"/>
      <c r="PS39" s="94"/>
      <c r="PT39" s="94"/>
      <c r="PU39" s="94"/>
      <c r="PV39" s="94"/>
      <c r="PW39" s="94"/>
      <c r="PX39" s="94"/>
      <c r="PY39" s="94"/>
      <c r="PZ39" s="94"/>
      <c r="QA39" s="94"/>
      <c r="QB39" s="94"/>
      <c r="QC39" s="94"/>
      <c r="QD39" s="94"/>
      <c r="QE39" s="94"/>
      <c r="QF39" s="94"/>
      <c r="QG39" s="94"/>
      <c r="QH39" s="94"/>
      <c r="QI39" s="94"/>
      <c r="QJ39" s="94"/>
      <c r="QK39" s="94"/>
      <c r="QL39" s="94"/>
      <c r="QM39" s="94"/>
      <c r="QN39" s="94"/>
      <c r="QO39" s="94"/>
      <c r="QP39" s="94"/>
      <c r="QQ39" s="94"/>
      <c r="QR39" s="94"/>
      <c r="QS39" s="94"/>
      <c r="QT39" s="94"/>
      <c r="QU39" s="94"/>
      <c r="QV39" s="94"/>
      <c r="QW39" s="94"/>
      <c r="QX39" s="94"/>
      <c r="QY39" s="94"/>
      <c r="QZ39" s="94"/>
      <c r="RA39" s="94"/>
      <c r="RB39" s="94"/>
      <c r="RC39" s="94"/>
      <c r="RD39" s="94"/>
      <c r="RE39" s="94"/>
      <c r="RF39" s="94"/>
      <c r="RG39" s="94"/>
      <c r="RH39" s="94"/>
      <c r="RI39" s="94"/>
      <c r="RJ39" s="94"/>
      <c r="RK39" s="94"/>
      <c r="RL39" s="94"/>
      <c r="RM39" s="94"/>
      <c r="RN39" s="94"/>
      <c r="RO39" s="94"/>
      <c r="RP39" s="94"/>
      <c r="RQ39" s="94"/>
      <c r="RR39" s="94"/>
      <c r="RS39" s="94"/>
      <c r="RT39" s="94"/>
      <c r="RU39" s="94"/>
      <c r="RV39" s="94"/>
      <c r="RW39" s="94"/>
      <c r="RX39" s="94"/>
      <c r="RY39" s="94"/>
      <c r="RZ39" s="94"/>
      <c r="SA39" s="94"/>
      <c r="SB39" s="94"/>
      <c r="SC39" s="94"/>
      <c r="SD39" s="94"/>
      <c r="SE39" s="94"/>
      <c r="SF39" s="94"/>
      <c r="SG39" s="94"/>
      <c r="SH39" s="94"/>
      <c r="SI39" s="94"/>
      <c r="SJ39" s="94"/>
      <c r="SK39" s="94"/>
      <c r="SL39" s="94"/>
      <c r="SM39" s="94"/>
      <c r="SN39" s="94"/>
      <c r="SO39" s="94"/>
      <c r="SP39" s="94"/>
      <c r="SQ39" s="94"/>
      <c r="SR39" s="94"/>
      <c r="SS39" s="94"/>
      <c r="ST39" s="94"/>
      <c r="SU39" s="94"/>
      <c r="SV39" s="94"/>
      <c r="SW39" s="94"/>
      <c r="SX39" s="94"/>
      <c r="SY39" s="94"/>
      <c r="SZ39" s="94"/>
      <c r="TA39" s="94"/>
      <c r="TB39" s="94"/>
      <c r="TC39" s="94"/>
      <c r="TD39" s="94"/>
      <c r="TE39" s="94"/>
      <c r="TF39" s="94"/>
      <c r="TG39" s="94"/>
      <c r="TH39" s="94"/>
      <c r="TI39" s="94"/>
      <c r="TJ39" s="94"/>
      <c r="TK39" s="94"/>
      <c r="TL39" s="94"/>
      <c r="TM39" s="94"/>
      <c r="TN39" s="94"/>
      <c r="TO39" s="94"/>
      <c r="TP39" s="94"/>
      <c r="TQ39" s="94"/>
      <c r="TR39" s="94"/>
      <c r="TS39" s="94"/>
      <c r="TT39" s="94"/>
      <c r="TU39" s="94"/>
      <c r="TV39" s="94"/>
      <c r="TW39" s="94"/>
      <c r="TX39" s="94"/>
      <c r="TY39" s="94"/>
      <c r="TZ39" s="94"/>
      <c r="UA39" s="94"/>
      <c r="UB39" s="94"/>
      <c r="UC39" s="94"/>
      <c r="UD39" s="94"/>
      <c r="UE39" s="94"/>
      <c r="UF39" s="94"/>
      <c r="UG39" s="94"/>
      <c r="UH39" s="94"/>
      <c r="UI39" s="94"/>
      <c r="UJ39" s="94"/>
      <c r="UK39" s="94"/>
      <c r="UL39" s="94"/>
      <c r="UM39" s="94"/>
      <c r="UN39" s="94"/>
      <c r="UO39" s="94"/>
      <c r="UP39" s="94"/>
      <c r="UQ39" s="94"/>
      <c r="UR39" s="94"/>
      <c r="US39" s="94"/>
      <c r="UT39" s="94"/>
      <c r="UU39" s="94"/>
      <c r="UV39" s="94"/>
      <c r="UW39" s="94"/>
      <c r="UX39" s="94"/>
      <c r="UY39" s="94"/>
      <c r="UZ39" s="94"/>
      <c r="VA39" s="94"/>
      <c r="VB39" s="94"/>
      <c r="VC39" s="94"/>
      <c r="VD39" s="94"/>
      <c r="VE39" s="94"/>
      <c r="VF39" s="94"/>
      <c r="VG39" s="94"/>
      <c r="VH39" s="94"/>
      <c r="VI39" s="94"/>
      <c r="VJ39" s="94"/>
      <c r="VK39" s="94"/>
      <c r="VL39" s="94"/>
      <c r="VM39" s="94"/>
      <c r="VN39" s="94"/>
      <c r="VO39" s="94"/>
      <c r="VP39" s="94"/>
      <c r="VQ39" s="94"/>
      <c r="VR39" s="94"/>
      <c r="VS39" s="94"/>
      <c r="VT39" s="94"/>
      <c r="VU39" s="94"/>
      <c r="VV39" s="94"/>
      <c r="VW39" s="94"/>
      <c r="VX39" s="94"/>
      <c r="VY39" s="94"/>
      <c r="VZ39" s="94"/>
      <c r="WA39" s="94"/>
      <c r="WB39" s="94"/>
      <c r="WC39" s="94"/>
      <c r="WD39" s="94"/>
      <c r="WE39" s="94"/>
      <c r="WF39" s="94"/>
      <c r="WG39" s="94"/>
      <c r="WH39" s="94"/>
      <c r="WI39" s="94"/>
      <c r="WJ39" s="94"/>
      <c r="WK39" s="94"/>
      <c r="WL39" s="94"/>
      <c r="WM39" s="94"/>
      <c r="WN39" s="94"/>
      <c r="WO39" s="94"/>
      <c r="WP39" s="94"/>
      <c r="WQ39" s="94"/>
      <c r="WR39" s="94"/>
      <c r="WS39" s="94"/>
      <c r="WT39" s="94"/>
      <c r="WU39" s="94"/>
      <c r="WV39" s="94"/>
      <c r="WW39" s="94"/>
      <c r="WX39" s="94"/>
      <c r="WY39" s="94"/>
      <c r="WZ39" s="94"/>
      <c r="XA39" s="94"/>
      <c r="XB39" s="94"/>
      <c r="XC39" s="94"/>
      <c r="XD39" s="94"/>
      <c r="XE39" s="94"/>
      <c r="XF39" s="94"/>
      <c r="XG39" s="94"/>
      <c r="XH39" s="94"/>
      <c r="XI39" s="94"/>
      <c r="XJ39" s="94"/>
      <c r="XK39" s="94"/>
      <c r="XL39" s="94"/>
      <c r="XM39" s="94"/>
      <c r="XN39" s="94"/>
      <c r="XO39" s="94"/>
      <c r="XP39" s="94"/>
      <c r="XQ39" s="94"/>
      <c r="XR39" s="94"/>
      <c r="XS39" s="94"/>
      <c r="XT39" s="94"/>
      <c r="XU39" s="94"/>
      <c r="XV39" s="94"/>
      <c r="XW39" s="94"/>
      <c r="XX39" s="94"/>
      <c r="XY39" s="94"/>
      <c r="XZ39" s="94"/>
      <c r="YA39" s="94"/>
      <c r="YB39" s="94"/>
      <c r="YC39" s="94"/>
      <c r="YD39" s="94"/>
      <c r="YE39" s="94"/>
      <c r="YF39" s="94"/>
      <c r="YG39" s="94"/>
      <c r="YH39" s="94"/>
      <c r="YI39" s="94"/>
      <c r="YJ39" s="94"/>
      <c r="YK39" s="94"/>
      <c r="YL39" s="94"/>
      <c r="YM39" s="94"/>
      <c r="YN39" s="94"/>
      <c r="YO39" s="94"/>
      <c r="YP39" s="94"/>
      <c r="YQ39" s="94"/>
      <c r="YR39" s="94"/>
      <c r="YS39" s="94"/>
      <c r="YT39" s="94"/>
      <c r="YU39" s="94"/>
      <c r="YV39" s="94"/>
      <c r="YW39" s="94"/>
      <c r="YX39" s="94"/>
      <c r="YY39" s="94"/>
      <c r="YZ39" s="94"/>
      <c r="ZA39" s="94"/>
      <c r="ZB39" s="94"/>
      <c r="ZC39" s="94"/>
      <c r="ZD39" s="94"/>
      <c r="ZE39" s="94"/>
      <c r="ZF39" s="94"/>
      <c r="ZG39" s="94"/>
      <c r="ZH39" s="94"/>
      <c r="ZI39" s="94"/>
      <c r="ZJ39" s="94"/>
      <c r="ZK39" s="94"/>
      <c r="ZL39" s="94"/>
      <c r="ZM39" s="94"/>
      <c r="ZN39" s="94"/>
      <c r="ZO39" s="94"/>
      <c r="ZP39" s="94"/>
      <c r="ZQ39" s="94"/>
      <c r="ZR39" s="94"/>
      <c r="ZS39" s="94"/>
      <c r="ZT39" s="94"/>
      <c r="ZU39" s="94"/>
      <c r="ZV39" s="94"/>
      <c r="ZW39" s="94"/>
      <c r="ZX39" s="94"/>
      <c r="ZY39" s="94"/>
      <c r="ZZ39" s="94"/>
      <c r="AAA39" s="94"/>
      <c r="AAB39" s="94"/>
      <c r="AAC39" s="94"/>
      <c r="AAD39" s="94"/>
      <c r="AAE39" s="94"/>
      <c r="AAF39" s="94"/>
      <c r="AAG39" s="94"/>
      <c r="AAH39" s="94"/>
      <c r="AAI39" s="94"/>
      <c r="AAJ39" s="94"/>
      <c r="AAK39" s="94"/>
      <c r="AAL39" s="94"/>
      <c r="AAM39" s="94"/>
      <c r="AAN39" s="94"/>
      <c r="AAO39" s="94"/>
      <c r="AAP39" s="94"/>
      <c r="AAQ39" s="94"/>
      <c r="AAR39" s="94"/>
      <c r="AAS39" s="94"/>
      <c r="AAT39" s="94"/>
      <c r="AAU39" s="94"/>
      <c r="AAV39" s="94"/>
      <c r="AAW39" s="94"/>
      <c r="AAX39" s="94"/>
      <c r="AAY39" s="94"/>
      <c r="AAZ39" s="94"/>
      <c r="ABA39" s="94"/>
      <c r="ABB39" s="94"/>
      <c r="ABC39" s="94"/>
      <c r="ABD39" s="94"/>
      <c r="ABE39" s="94"/>
      <c r="ABF39" s="94"/>
      <c r="ABG39" s="94"/>
      <c r="ABH39" s="94"/>
      <c r="ABI39" s="94"/>
      <c r="ABJ39" s="94"/>
      <c r="ABK39" s="94"/>
      <c r="ABL39" s="94"/>
      <c r="ABM39" s="94"/>
      <c r="ABN39" s="94"/>
      <c r="ABO39" s="94"/>
      <c r="ABP39" s="94"/>
      <c r="ABQ39" s="94"/>
      <c r="ABR39" s="94"/>
      <c r="ABS39" s="94"/>
      <c r="ABT39" s="94"/>
      <c r="ABU39" s="94"/>
      <c r="ABV39" s="94"/>
      <c r="ABW39" s="94"/>
      <c r="ABX39" s="94"/>
      <c r="ABY39" s="94"/>
      <c r="ABZ39" s="94"/>
      <c r="ACA39" s="94"/>
      <c r="ACB39" s="94"/>
      <c r="ACC39" s="94"/>
      <c r="ACD39" s="94"/>
      <c r="ACE39" s="94"/>
      <c r="ACF39" s="94"/>
      <c r="ACG39" s="94"/>
      <c r="ACH39" s="94"/>
      <c r="ACI39" s="94"/>
      <c r="ACJ39" s="94"/>
      <c r="ACK39" s="94"/>
      <c r="ACL39" s="94"/>
      <c r="ACM39" s="94"/>
      <c r="ACN39" s="94"/>
      <c r="ACO39" s="94"/>
      <c r="ACP39" s="94"/>
      <c r="ACQ39" s="94"/>
      <c r="ACR39" s="94"/>
      <c r="ACS39" s="94"/>
      <c r="ACT39" s="94"/>
      <c r="ACU39" s="94"/>
      <c r="ACV39" s="94"/>
      <c r="ACW39" s="94"/>
      <c r="ACX39" s="94"/>
      <c r="ACY39" s="94"/>
      <c r="ACZ39" s="94"/>
      <c r="ADA39" s="94"/>
      <c r="ADB39" s="94"/>
      <c r="ADC39" s="94"/>
      <c r="ADD39" s="94"/>
      <c r="ADE39" s="94"/>
      <c r="ADF39" s="94"/>
      <c r="ADG39" s="94"/>
      <c r="ADH39" s="94"/>
      <c r="ADI39" s="94"/>
      <c r="ADJ39" s="94"/>
      <c r="ADK39" s="94"/>
      <c r="ADL39" s="94"/>
      <c r="ADM39" s="94"/>
      <c r="ADN39" s="94"/>
      <c r="ADO39" s="94"/>
      <c r="ADP39" s="94"/>
      <c r="ADQ39" s="94"/>
      <c r="ADR39" s="94"/>
      <c r="ADS39" s="94"/>
      <c r="ADT39" s="94"/>
      <c r="ADU39" s="94"/>
      <c r="ADV39" s="94"/>
      <c r="ADW39" s="94"/>
      <c r="ADX39" s="94"/>
      <c r="ADY39" s="94"/>
      <c r="ADZ39" s="94"/>
      <c r="AEA39" s="94"/>
      <c r="AEB39" s="94"/>
      <c r="AEC39" s="94"/>
      <c r="AED39" s="94"/>
      <c r="AEE39" s="94"/>
      <c r="AEF39" s="94"/>
      <c r="AEG39" s="94"/>
      <c r="AEH39" s="94"/>
      <c r="AEI39" s="94"/>
      <c r="AEJ39" s="94"/>
      <c r="AEK39" s="94"/>
      <c r="AEL39" s="94"/>
      <c r="AEM39" s="94"/>
      <c r="AEN39" s="94"/>
      <c r="AEO39" s="94"/>
      <c r="AEP39" s="94"/>
      <c r="AEQ39" s="94"/>
      <c r="AER39" s="94"/>
      <c r="AES39" s="94"/>
      <c r="AET39" s="94"/>
      <c r="AEU39" s="94"/>
      <c r="AEV39" s="94"/>
      <c r="AEW39" s="94"/>
      <c r="AEX39" s="94"/>
      <c r="AEY39" s="94"/>
      <c r="AEZ39" s="94"/>
      <c r="AFA39" s="94"/>
      <c r="AFB39" s="94"/>
      <c r="AFC39" s="94"/>
      <c r="AFD39" s="94"/>
      <c r="AFE39" s="94"/>
      <c r="AFF39" s="94"/>
      <c r="AFG39" s="94"/>
      <c r="AFH39" s="94"/>
      <c r="AFI39" s="94"/>
      <c r="AFJ39" s="94"/>
      <c r="AFK39" s="94"/>
      <c r="AFL39" s="94"/>
      <c r="AFM39" s="94"/>
      <c r="AFN39" s="94"/>
      <c r="AFO39" s="94"/>
      <c r="AFP39" s="94"/>
      <c r="AFQ39" s="94"/>
      <c r="AFR39" s="94"/>
      <c r="AFS39" s="94"/>
      <c r="AFT39" s="94"/>
      <c r="AFU39" s="94"/>
      <c r="AFV39" s="94"/>
      <c r="AFW39" s="94"/>
      <c r="AFX39" s="94"/>
      <c r="AFY39" s="94"/>
      <c r="AFZ39" s="94"/>
      <c r="AGA39" s="94"/>
      <c r="AGB39" s="94"/>
      <c r="AGC39" s="94"/>
      <c r="AGD39" s="94"/>
      <c r="AGE39" s="94"/>
      <c r="AGF39" s="94"/>
      <c r="AGG39" s="94"/>
      <c r="AGH39" s="94"/>
      <c r="AGI39" s="94"/>
      <c r="AGJ39" s="94"/>
      <c r="AGK39" s="94"/>
      <c r="AGL39" s="94"/>
      <c r="AGM39" s="94"/>
      <c r="AGN39" s="94"/>
      <c r="AGO39" s="94"/>
      <c r="AGP39" s="94"/>
      <c r="AGQ39" s="94"/>
      <c r="AGR39" s="94"/>
      <c r="AGS39" s="94"/>
      <c r="AGT39" s="94"/>
      <c r="AGU39" s="94"/>
      <c r="AGV39" s="94"/>
      <c r="AGW39" s="94"/>
      <c r="AGX39" s="94"/>
      <c r="AGY39" s="94"/>
      <c r="AGZ39" s="94"/>
      <c r="AHA39" s="94"/>
      <c r="AHB39" s="94"/>
      <c r="AHC39" s="94"/>
      <c r="AHD39" s="94"/>
      <c r="AHE39" s="94"/>
      <c r="AHF39" s="94"/>
      <c r="AHG39" s="94"/>
      <c r="AHH39" s="94"/>
      <c r="AHI39" s="94"/>
      <c r="AHJ39" s="94"/>
      <c r="AHK39" s="94"/>
      <c r="AHL39" s="94"/>
      <c r="AHM39" s="94"/>
      <c r="AHN39" s="94"/>
      <c r="AHO39" s="94"/>
      <c r="AHP39" s="94"/>
      <c r="AHQ39" s="94"/>
      <c r="AHR39" s="94"/>
      <c r="AHS39" s="94"/>
      <c r="AHT39" s="94"/>
      <c r="AHU39" s="94"/>
      <c r="AHV39" s="94"/>
      <c r="AHW39" s="94"/>
      <c r="AHX39" s="94"/>
      <c r="AHY39" s="94"/>
      <c r="AHZ39" s="94"/>
      <c r="AIA39" s="94"/>
      <c r="AIB39" s="94"/>
      <c r="AIC39" s="94"/>
      <c r="AID39" s="94"/>
      <c r="AIE39" s="94"/>
      <c r="AIF39" s="94"/>
      <c r="AIG39" s="94"/>
      <c r="AIH39" s="94"/>
      <c r="AII39" s="94"/>
      <c r="AIJ39" s="94"/>
      <c r="AIK39" s="94"/>
      <c r="AIL39" s="94"/>
      <c r="AIM39" s="94"/>
      <c r="AIN39" s="94"/>
      <c r="AIO39" s="94"/>
      <c r="AIP39" s="94"/>
      <c r="AIQ39" s="94"/>
      <c r="AIR39" s="94"/>
      <c r="AIS39" s="94"/>
      <c r="AIT39" s="94"/>
      <c r="AIU39" s="94"/>
      <c r="AIV39" s="94"/>
      <c r="AIW39" s="94"/>
      <c r="AIX39" s="94"/>
      <c r="AIY39" s="94"/>
      <c r="AIZ39" s="94"/>
      <c r="AJA39" s="94"/>
      <c r="AJB39" s="94"/>
      <c r="AJC39" s="94"/>
      <c r="AJD39" s="94"/>
      <c r="AJE39" s="94"/>
      <c r="AJF39" s="94"/>
      <c r="AJG39" s="94"/>
      <c r="AJH39" s="94"/>
      <c r="AJI39" s="94"/>
      <c r="AJJ39" s="94"/>
      <c r="AJK39" s="94"/>
      <c r="AJL39" s="94"/>
      <c r="AJM39" s="94"/>
      <c r="AJN39" s="94"/>
      <c r="AJO39" s="94"/>
      <c r="AJP39" s="94"/>
      <c r="AJQ39" s="94"/>
      <c r="AJR39" s="94"/>
      <c r="AJS39" s="94"/>
      <c r="AJT39" s="94"/>
      <c r="AJU39" s="94"/>
      <c r="AJV39" s="94"/>
      <c r="AJW39" s="94"/>
      <c r="AJX39" s="94"/>
      <c r="AJY39" s="94"/>
      <c r="AJZ39" s="94"/>
      <c r="AKA39" s="94"/>
      <c r="AKB39" s="94"/>
      <c r="AKC39" s="94"/>
      <c r="AKD39" s="94"/>
      <c r="AKE39" s="94"/>
      <c r="AKF39" s="94"/>
      <c r="AKG39" s="94"/>
      <c r="AKH39" s="94"/>
      <c r="AKI39" s="94"/>
      <c r="AKJ39" s="94"/>
      <c r="AKK39" s="94"/>
      <c r="AKL39" s="94"/>
      <c r="AKM39" s="94"/>
      <c r="AKN39" s="94"/>
      <c r="AKO39" s="94"/>
      <c r="AKP39" s="94"/>
      <c r="AKQ39" s="94"/>
      <c r="AKR39" s="94"/>
      <c r="AKS39" s="94"/>
      <c r="AKT39" s="94"/>
      <c r="AKU39" s="94"/>
      <c r="AKV39" s="94"/>
      <c r="AKW39" s="94"/>
      <c r="AKX39" s="94"/>
      <c r="AKY39" s="94"/>
      <c r="AKZ39" s="94"/>
      <c r="ALA39" s="94"/>
      <c r="ALB39" s="94"/>
      <c r="ALC39" s="94"/>
      <c r="ALD39" s="94"/>
      <c r="ALE39" s="94"/>
      <c r="ALF39" s="94"/>
      <c r="ALG39" s="94"/>
      <c r="ALH39" s="94"/>
      <c r="ALI39" s="94"/>
      <c r="ALJ39" s="94"/>
      <c r="ALK39" s="94"/>
      <c r="ALL39" s="94"/>
      <c r="ALM39" s="94"/>
      <c r="ALN39" s="94"/>
      <c r="ALO39" s="94"/>
      <c r="ALP39" s="94"/>
      <c r="ALQ39" s="94"/>
      <c r="ALR39" s="94"/>
      <c r="ALS39" s="94"/>
      <c r="ALT39" s="94"/>
      <c r="ALU39" s="94"/>
      <c r="ALV39" s="94"/>
      <c r="ALW39" s="94"/>
      <c r="ALX39" s="94"/>
      <c r="ALY39" s="94"/>
      <c r="ALZ39" s="94"/>
      <c r="AMA39" s="94"/>
      <c r="AMB39" s="94"/>
      <c r="AMC39" s="94"/>
      <c r="AMD39" s="94"/>
      <c r="AME39" s="94"/>
      <c r="AMF39" s="94"/>
      <c r="AMG39" s="94"/>
      <c r="AMH39" s="94"/>
      <c r="AMI39" s="94"/>
      <c r="AMJ39" s="94"/>
      <c r="AMK39" s="94"/>
    </row>
    <row r="40" spans="1:1025" ht="27" customHeight="1" x14ac:dyDescent="0.25">
      <c r="A40" s="20">
        <v>9</v>
      </c>
      <c r="B40" s="162" t="s">
        <v>19</v>
      </c>
      <c r="C40" s="163"/>
      <c r="D40" s="163"/>
      <c r="E40" s="163"/>
      <c r="F40" s="163"/>
      <c r="G40" s="163"/>
      <c r="H40" s="163"/>
      <c r="I40" s="163"/>
      <c r="J40" s="163"/>
      <c r="K40" s="163"/>
      <c r="L40" s="163"/>
      <c r="M40" s="164"/>
      <c r="N40" s="5"/>
    </row>
    <row r="41" spans="1:1025" s="6" customFormat="1" ht="51" customHeight="1" x14ac:dyDescent="0.25">
      <c r="A41" s="42" t="s">
        <v>105</v>
      </c>
      <c r="B41" s="43" t="s">
        <v>20</v>
      </c>
      <c r="C41" s="44" t="s">
        <v>3</v>
      </c>
      <c r="D41" s="45">
        <v>20</v>
      </c>
      <c r="E41" s="82"/>
      <c r="F41" s="82"/>
      <c r="G41" s="14"/>
      <c r="H41" s="15"/>
      <c r="I41" s="15"/>
      <c r="J41" s="11" t="s">
        <v>40</v>
      </c>
      <c r="K41" s="4"/>
      <c r="L41" s="96"/>
      <c r="M41" s="4"/>
      <c r="N41" s="5"/>
    </row>
    <row r="42" spans="1:1025" ht="99.6" customHeight="1" x14ac:dyDescent="0.25">
      <c r="A42" s="42" t="s">
        <v>106</v>
      </c>
      <c r="B42" s="43" t="s">
        <v>20</v>
      </c>
      <c r="C42" s="44" t="s">
        <v>3</v>
      </c>
      <c r="D42" s="45">
        <v>20</v>
      </c>
      <c r="E42" s="82"/>
      <c r="F42" s="82"/>
      <c r="G42" s="14"/>
      <c r="H42" s="15"/>
      <c r="I42" s="15"/>
      <c r="J42" s="11" t="s">
        <v>22</v>
      </c>
      <c r="K42" s="4"/>
      <c r="L42" s="96"/>
      <c r="M42" s="4"/>
      <c r="N42" s="5"/>
    </row>
    <row r="43" spans="1:1025" ht="85.5" customHeight="1" x14ac:dyDescent="0.25">
      <c r="A43" s="42" t="s">
        <v>107</v>
      </c>
      <c r="B43" s="7" t="s">
        <v>21</v>
      </c>
      <c r="C43" s="44" t="s">
        <v>3</v>
      </c>
      <c r="D43" s="45">
        <v>50</v>
      </c>
      <c r="E43" s="82"/>
      <c r="F43" s="82"/>
      <c r="G43" s="14"/>
      <c r="H43" s="15"/>
      <c r="I43" s="15"/>
      <c r="J43" s="11" t="s">
        <v>31</v>
      </c>
      <c r="K43" s="4"/>
      <c r="L43" s="96"/>
      <c r="M43" s="4"/>
      <c r="N43" s="5"/>
    </row>
    <row r="44" spans="1:1025" ht="63.6" customHeight="1" x14ac:dyDescent="0.25">
      <c r="A44" s="42" t="s">
        <v>108</v>
      </c>
      <c r="B44" s="13" t="s">
        <v>23</v>
      </c>
      <c r="C44" s="42" t="s">
        <v>3</v>
      </c>
      <c r="D44" s="45">
        <v>50</v>
      </c>
      <c r="E44" s="82"/>
      <c r="F44" s="82"/>
      <c r="G44" s="14"/>
      <c r="H44" s="15"/>
      <c r="I44" s="15"/>
      <c r="J44" s="11" t="s">
        <v>42</v>
      </c>
      <c r="K44" s="4"/>
      <c r="L44" s="96"/>
      <c r="M44" s="4"/>
      <c r="N44" s="5"/>
    </row>
    <row r="45" spans="1:1025" ht="65.400000000000006" customHeight="1" x14ac:dyDescent="0.25">
      <c r="A45" s="42" t="s">
        <v>109</v>
      </c>
      <c r="B45" s="13" t="s">
        <v>24</v>
      </c>
      <c r="C45" s="42" t="s">
        <v>3</v>
      </c>
      <c r="D45" s="45">
        <v>3</v>
      </c>
      <c r="E45" s="82"/>
      <c r="F45" s="82"/>
      <c r="G45" s="14"/>
      <c r="H45" s="15"/>
      <c r="I45" s="15"/>
      <c r="J45" s="11" t="s">
        <v>42</v>
      </c>
      <c r="K45" s="22"/>
      <c r="L45" s="60"/>
      <c r="M45" s="22"/>
      <c r="N45" s="5"/>
    </row>
    <row r="46" spans="1:1025" ht="78.599999999999994" customHeight="1" x14ac:dyDescent="0.25">
      <c r="A46" s="42" t="s">
        <v>110</v>
      </c>
      <c r="B46" s="13" t="s">
        <v>25</v>
      </c>
      <c r="C46" s="42" t="s">
        <v>3</v>
      </c>
      <c r="D46" s="45">
        <v>2</v>
      </c>
      <c r="E46" s="82"/>
      <c r="F46" s="82"/>
      <c r="G46" s="14"/>
      <c r="H46" s="15"/>
      <c r="I46" s="15"/>
      <c r="J46" s="11" t="s">
        <v>41</v>
      </c>
      <c r="K46" s="4"/>
      <c r="L46" s="96"/>
      <c r="M46" s="4"/>
      <c r="N46" s="5"/>
    </row>
    <row r="47" spans="1:1025" ht="30" customHeight="1" x14ac:dyDescent="0.25">
      <c r="A47" s="170" t="s">
        <v>111</v>
      </c>
      <c r="B47" s="170"/>
      <c r="C47" s="170"/>
      <c r="D47" s="170"/>
      <c r="E47" s="171"/>
      <c r="F47" s="82"/>
      <c r="G47" s="14">
        <v>0</v>
      </c>
      <c r="H47" s="14">
        <v>0</v>
      </c>
      <c r="I47" s="14">
        <v>0</v>
      </c>
      <c r="J47" s="11"/>
      <c r="K47" s="35"/>
      <c r="L47" s="97"/>
      <c r="M47" s="35"/>
    </row>
    <row r="48" spans="1:1025" ht="75" customHeight="1" x14ac:dyDescent="0.25">
      <c r="A48" s="46">
        <v>10</v>
      </c>
      <c r="B48" s="19" t="s">
        <v>27</v>
      </c>
      <c r="C48" s="10" t="s">
        <v>3</v>
      </c>
      <c r="D48" s="17">
        <v>80</v>
      </c>
      <c r="E48" s="80"/>
      <c r="F48" s="83"/>
      <c r="G48" s="47"/>
      <c r="H48" s="48"/>
      <c r="I48" s="48"/>
      <c r="J48" s="41" t="s">
        <v>57</v>
      </c>
      <c r="K48" s="90"/>
      <c r="L48" s="49"/>
      <c r="M48" s="28"/>
    </row>
    <row r="49" spans="1:1025" ht="43.95" customHeight="1" x14ac:dyDescent="0.25">
      <c r="A49" s="50">
        <v>11</v>
      </c>
      <c r="B49" s="51" t="s">
        <v>56</v>
      </c>
      <c r="C49" s="52"/>
      <c r="D49" s="53"/>
      <c r="E49" s="84"/>
      <c r="F49" s="85"/>
      <c r="G49" s="54"/>
      <c r="H49" s="55"/>
      <c r="I49" s="54"/>
      <c r="J49" s="56"/>
      <c r="K49" s="90"/>
      <c r="L49" s="49"/>
      <c r="M49" s="28"/>
    </row>
    <row r="50" spans="1:1025" ht="67.95" customHeight="1" x14ac:dyDescent="0.25">
      <c r="A50" s="50" t="s">
        <v>112</v>
      </c>
      <c r="B50" s="60" t="s">
        <v>46</v>
      </c>
      <c r="C50" s="23" t="s">
        <v>3</v>
      </c>
      <c r="D50" s="61">
        <v>20</v>
      </c>
      <c r="E50" s="79"/>
      <c r="F50" s="86"/>
      <c r="G50" s="24"/>
      <c r="H50" s="24"/>
      <c r="I50" s="24"/>
      <c r="J50" s="25" t="s">
        <v>47</v>
      </c>
      <c r="K50" s="74"/>
      <c r="L50" s="41"/>
      <c r="M50" s="74"/>
    </row>
    <row r="51" spans="1:1025" ht="69.599999999999994" customHeight="1" x14ac:dyDescent="0.25">
      <c r="A51" s="50" t="s">
        <v>113</v>
      </c>
      <c r="B51" s="51" t="s">
        <v>49</v>
      </c>
      <c r="C51" s="52" t="s">
        <v>3</v>
      </c>
      <c r="D51" s="53">
        <v>10</v>
      </c>
      <c r="E51" s="84"/>
      <c r="F51" s="85"/>
      <c r="G51" s="54"/>
      <c r="H51" s="55"/>
      <c r="I51" s="24"/>
      <c r="J51" s="56" t="s">
        <v>48</v>
      </c>
      <c r="K51" s="74"/>
      <c r="L51" s="49"/>
      <c r="M51" s="28"/>
    </row>
    <row r="52" spans="1:1025" ht="69.599999999999994" customHeight="1" x14ac:dyDescent="0.25">
      <c r="A52" s="50"/>
      <c r="B52" s="60" t="s">
        <v>146</v>
      </c>
      <c r="C52" s="52"/>
      <c r="D52" s="61"/>
      <c r="E52" s="84"/>
      <c r="F52" s="86"/>
      <c r="G52" s="24">
        <v>0</v>
      </c>
      <c r="H52" s="55">
        <v>0</v>
      </c>
      <c r="I52" s="24">
        <v>0</v>
      </c>
      <c r="J52" s="57"/>
      <c r="K52" s="74"/>
      <c r="L52" s="49"/>
      <c r="M52" s="28"/>
    </row>
    <row r="53" spans="1:1025" s="95" customFormat="1" ht="189" customHeight="1" x14ac:dyDescent="0.25">
      <c r="A53" s="100">
        <v>12</v>
      </c>
      <c r="B53" s="101" t="s">
        <v>50</v>
      </c>
      <c r="C53" s="102" t="s">
        <v>3</v>
      </c>
      <c r="D53" s="103">
        <v>75</v>
      </c>
      <c r="E53" s="104">
        <v>12.5</v>
      </c>
      <c r="F53" s="105">
        <f>+E53*(G53+1)</f>
        <v>13.125</v>
      </c>
      <c r="G53" s="106">
        <v>0.05</v>
      </c>
      <c r="H53" s="107">
        <f>+E53*D53</f>
        <v>937.5</v>
      </c>
      <c r="I53" s="108">
        <f>+F53*D53</f>
        <v>984.38</v>
      </c>
      <c r="J53" s="109" t="s">
        <v>173</v>
      </c>
      <c r="K53" s="110" t="s">
        <v>174</v>
      </c>
      <c r="L53" s="109" t="s">
        <v>175</v>
      </c>
      <c r="M53" s="111" t="s">
        <v>176</v>
      </c>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c r="FY53" s="94"/>
      <c r="FZ53" s="94"/>
      <c r="GA53" s="94"/>
      <c r="GB53" s="94"/>
      <c r="GC53" s="94"/>
      <c r="GD53" s="94"/>
      <c r="GE53" s="94"/>
      <c r="GF53" s="94"/>
      <c r="GG53" s="94"/>
      <c r="GH53" s="94"/>
      <c r="GI53" s="94"/>
      <c r="GJ53" s="94"/>
      <c r="GK53" s="94"/>
      <c r="GL53" s="94"/>
      <c r="GM53" s="94"/>
      <c r="GN53" s="94"/>
      <c r="GO53" s="94"/>
      <c r="GP53" s="94"/>
      <c r="GQ53" s="94"/>
      <c r="GR53" s="94"/>
      <c r="GS53" s="94"/>
      <c r="GT53" s="94"/>
      <c r="GU53" s="94"/>
      <c r="GV53" s="94"/>
      <c r="GW53" s="94"/>
      <c r="GX53" s="94"/>
      <c r="GY53" s="94"/>
      <c r="GZ53" s="94"/>
      <c r="HA53" s="94"/>
      <c r="HB53" s="94"/>
      <c r="HC53" s="94"/>
      <c r="HD53" s="94"/>
      <c r="HE53" s="94"/>
      <c r="HF53" s="94"/>
      <c r="HG53" s="94"/>
      <c r="HH53" s="94"/>
      <c r="HI53" s="94"/>
      <c r="HJ53" s="94"/>
      <c r="HK53" s="94"/>
      <c r="HL53" s="94"/>
      <c r="HM53" s="94"/>
      <c r="HN53" s="94"/>
      <c r="HO53" s="94"/>
      <c r="HP53" s="94"/>
      <c r="HQ53" s="94"/>
      <c r="HR53" s="94"/>
      <c r="HS53" s="94"/>
      <c r="HT53" s="94"/>
      <c r="HU53" s="94"/>
      <c r="HV53" s="94"/>
      <c r="HW53" s="94"/>
      <c r="HX53" s="94"/>
      <c r="HY53" s="94"/>
      <c r="HZ53" s="94"/>
      <c r="IA53" s="94"/>
      <c r="IB53" s="94"/>
      <c r="IC53" s="94"/>
      <c r="ID53" s="94"/>
      <c r="IE53" s="94"/>
      <c r="IF53" s="94"/>
      <c r="IG53" s="94"/>
      <c r="IH53" s="94"/>
      <c r="II53" s="94"/>
      <c r="IJ53" s="94"/>
      <c r="IK53" s="94"/>
      <c r="IL53" s="94"/>
      <c r="IM53" s="94"/>
      <c r="IN53" s="94"/>
      <c r="IO53" s="94"/>
      <c r="IP53" s="94"/>
      <c r="IQ53" s="94"/>
      <c r="IR53" s="94"/>
      <c r="IS53" s="94"/>
      <c r="IT53" s="94"/>
      <c r="IU53" s="94"/>
      <c r="IV53" s="94"/>
      <c r="IW53" s="94"/>
      <c r="IX53" s="94"/>
      <c r="IY53" s="94"/>
      <c r="IZ53" s="94"/>
      <c r="JA53" s="94"/>
      <c r="JB53" s="94"/>
      <c r="JC53" s="94"/>
      <c r="JD53" s="94"/>
      <c r="JE53" s="94"/>
      <c r="JF53" s="94"/>
      <c r="JG53" s="94"/>
      <c r="JH53" s="94"/>
      <c r="JI53" s="94"/>
      <c r="JJ53" s="94"/>
      <c r="JK53" s="94"/>
      <c r="JL53" s="94"/>
      <c r="JM53" s="94"/>
      <c r="JN53" s="94"/>
      <c r="JO53" s="94"/>
      <c r="JP53" s="94"/>
      <c r="JQ53" s="94"/>
      <c r="JR53" s="94"/>
      <c r="JS53" s="94"/>
      <c r="JT53" s="94"/>
      <c r="JU53" s="94"/>
      <c r="JV53" s="94"/>
      <c r="JW53" s="94"/>
      <c r="JX53" s="94"/>
      <c r="JY53" s="94"/>
      <c r="JZ53" s="94"/>
      <c r="KA53" s="94"/>
      <c r="KB53" s="94"/>
      <c r="KC53" s="94"/>
      <c r="KD53" s="94"/>
      <c r="KE53" s="94"/>
      <c r="KF53" s="94"/>
      <c r="KG53" s="94"/>
      <c r="KH53" s="94"/>
      <c r="KI53" s="94"/>
      <c r="KJ53" s="94"/>
      <c r="KK53" s="94"/>
      <c r="KL53" s="94"/>
      <c r="KM53" s="94"/>
      <c r="KN53" s="94"/>
      <c r="KO53" s="94"/>
      <c r="KP53" s="94"/>
      <c r="KQ53" s="94"/>
      <c r="KR53" s="94"/>
      <c r="KS53" s="94"/>
      <c r="KT53" s="94"/>
      <c r="KU53" s="94"/>
      <c r="KV53" s="94"/>
      <c r="KW53" s="94"/>
      <c r="KX53" s="94"/>
      <c r="KY53" s="94"/>
      <c r="KZ53" s="94"/>
      <c r="LA53" s="94"/>
      <c r="LB53" s="94"/>
      <c r="LC53" s="94"/>
      <c r="LD53" s="94"/>
      <c r="LE53" s="94"/>
      <c r="LF53" s="94"/>
      <c r="LG53" s="94"/>
      <c r="LH53" s="94"/>
      <c r="LI53" s="94"/>
      <c r="LJ53" s="94"/>
      <c r="LK53" s="94"/>
      <c r="LL53" s="94"/>
      <c r="LM53" s="94"/>
      <c r="LN53" s="94"/>
      <c r="LO53" s="94"/>
      <c r="LP53" s="94"/>
      <c r="LQ53" s="94"/>
      <c r="LR53" s="94"/>
      <c r="LS53" s="94"/>
      <c r="LT53" s="94"/>
      <c r="LU53" s="94"/>
      <c r="LV53" s="94"/>
      <c r="LW53" s="94"/>
      <c r="LX53" s="94"/>
      <c r="LY53" s="94"/>
      <c r="LZ53" s="94"/>
      <c r="MA53" s="94"/>
      <c r="MB53" s="94"/>
      <c r="MC53" s="94"/>
      <c r="MD53" s="94"/>
      <c r="ME53" s="94"/>
      <c r="MF53" s="94"/>
      <c r="MG53" s="94"/>
      <c r="MH53" s="94"/>
      <c r="MI53" s="94"/>
      <c r="MJ53" s="94"/>
      <c r="MK53" s="94"/>
      <c r="ML53" s="94"/>
      <c r="MM53" s="94"/>
      <c r="MN53" s="94"/>
      <c r="MO53" s="94"/>
      <c r="MP53" s="94"/>
      <c r="MQ53" s="94"/>
      <c r="MR53" s="94"/>
      <c r="MS53" s="94"/>
      <c r="MT53" s="94"/>
      <c r="MU53" s="94"/>
      <c r="MV53" s="94"/>
      <c r="MW53" s="94"/>
      <c r="MX53" s="94"/>
      <c r="MY53" s="94"/>
      <c r="MZ53" s="94"/>
      <c r="NA53" s="94"/>
      <c r="NB53" s="94"/>
      <c r="NC53" s="94"/>
      <c r="ND53" s="94"/>
      <c r="NE53" s="94"/>
      <c r="NF53" s="94"/>
      <c r="NG53" s="94"/>
      <c r="NH53" s="94"/>
      <c r="NI53" s="94"/>
      <c r="NJ53" s="94"/>
      <c r="NK53" s="94"/>
      <c r="NL53" s="94"/>
      <c r="NM53" s="94"/>
      <c r="NN53" s="94"/>
      <c r="NO53" s="94"/>
      <c r="NP53" s="94"/>
      <c r="NQ53" s="94"/>
      <c r="NR53" s="94"/>
      <c r="NS53" s="94"/>
      <c r="NT53" s="94"/>
      <c r="NU53" s="94"/>
      <c r="NV53" s="94"/>
      <c r="NW53" s="94"/>
      <c r="NX53" s="94"/>
      <c r="NY53" s="94"/>
      <c r="NZ53" s="94"/>
      <c r="OA53" s="94"/>
      <c r="OB53" s="94"/>
      <c r="OC53" s="94"/>
      <c r="OD53" s="94"/>
      <c r="OE53" s="94"/>
      <c r="OF53" s="94"/>
      <c r="OG53" s="94"/>
      <c r="OH53" s="94"/>
      <c r="OI53" s="94"/>
      <c r="OJ53" s="94"/>
      <c r="OK53" s="94"/>
      <c r="OL53" s="94"/>
      <c r="OM53" s="94"/>
      <c r="ON53" s="94"/>
      <c r="OO53" s="94"/>
      <c r="OP53" s="94"/>
      <c r="OQ53" s="94"/>
      <c r="OR53" s="94"/>
      <c r="OS53" s="94"/>
      <c r="OT53" s="94"/>
      <c r="OU53" s="94"/>
      <c r="OV53" s="94"/>
      <c r="OW53" s="94"/>
      <c r="OX53" s="94"/>
      <c r="OY53" s="94"/>
      <c r="OZ53" s="94"/>
      <c r="PA53" s="94"/>
      <c r="PB53" s="94"/>
      <c r="PC53" s="94"/>
      <c r="PD53" s="94"/>
      <c r="PE53" s="94"/>
      <c r="PF53" s="94"/>
      <c r="PG53" s="94"/>
      <c r="PH53" s="94"/>
      <c r="PI53" s="94"/>
      <c r="PJ53" s="94"/>
      <c r="PK53" s="94"/>
      <c r="PL53" s="94"/>
      <c r="PM53" s="94"/>
      <c r="PN53" s="94"/>
      <c r="PO53" s="94"/>
      <c r="PP53" s="94"/>
      <c r="PQ53" s="94"/>
      <c r="PR53" s="94"/>
      <c r="PS53" s="94"/>
      <c r="PT53" s="94"/>
      <c r="PU53" s="94"/>
      <c r="PV53" s="94"/>
      <c r="PW53" s="94"/>
      <c r="PX53" s="94"/>
      <c r="PY53" s="94"/>
      <c r="PZ53" s="94"/>
      <c r="QA53" s="94"/>
      <c r="QB53" s="94"/>
      <c r="QC53" s="94"/>
      <c r="QD53" s="94"/>
      <c r="QE53" s="94"/>
      <c r="QF53" s="94"/>
      <c r="QG53" s="94"/>
      <c r="QH53" s="94"/>
      <c r="QI53" s="94"/>
      <c r="QJ53" s="94"/>
      <c r="QK53" s="94"/>
      <c r="QL53" s="94"/>
      <c r="QM53" s="94"/>
      <c r="QN53" s="94"/>
      <c r="QO53" s="94"/>
      <c r="QP53" s="94"/>
      <c r="QQ53" s="94"/>
      <c r="QR53" s="94"/>
      <c r="QS53" s="94"/>
      <c r="QT53" s="94"/>
      <c r="QU53" s="94"/>
      <c r="QV53" s="94"/>
      <c r="QW53" s="94"/>
      <c r="QX53" s="94"/>
      <c r="QY53" s="94"/>
      <c r="QZ53" s="94"/>
      <c r="RA53" s="94"/>
      <c r="RB53" s="94"/>
      <c r="RC53" s="94"/>
      <c r="RD53" s="94"/>
      <c r="RE53" s="94"/>
      <c r="RF53" s="94"/>
      <c r="RG53" s="94"/>
      <c r="RH53" s="94"/>
      <c r="RI53" s="94"/>
      <c r="RJ53" s="94"/>
      <c r="RK53" s="94"/>
      <c r="RL53" s="94"/>
      <c r="RM53" s="94"/>
      <c r="RN53" s="94"/>
      <c r="RO53" s="94"/>
      <c r="RP53" s="94"/>
      <c r="RQ53" s="94"/>
      <c r="RR53" s="94"/>
      <c r="RS53" s="94"/>
      <c r="RT53" s="94"/>
      <c r="RU53" s="94"/>
      <c r="RV53" s="94"/>
      <c r="RW53" s="94"/>
      <c r="RX53" s="94"/>
      <c r="RY53" s="94"/>
      <c r="RZ53" s="94"/>
      <c r="SA53" s="94"/>
      <c r="SB53" s="94"/>
      <c r="SC53" s="94"/>
      <c r="SD53" s="94"/>
      <c r="SE53" s="94"/>
      <c r="SF53" s="94"/>
      <c r="SG53" s="94"/>
      <c r="SH53" s="94"/>
      <c r="SI53" s="94"/>
      <c r="SJ53" s="94"/>
      <c r="SK53" s="94"/>
      <c r="SL53" s="94"/>
      <c r="SM53" s="94"/>
      <c r="SN53" s="94"/>
      <c r="SO53" s="94"/>
      <c r="SP53" s="94"/>
      <c r="SQ53" s="94"/>
      <c r="SR53" s="94"/>
      <c r="SS53" s="94"/>
      <c r="ST53" s="94"/>
      <c r="SU53" s="94"/>
      <c r="SV53" s="94"/>
      <c r="SW53" s="94"/>
      <c r="SX53" s="94"/>
      <c r="SY53" s="94"/>
      <c r="SZ53" s="94"/>
      <c r="TA53" s="94"/>
      <c r="TB53" s="94"/>
      <c r="TC53" s="94"/>
      <c r="TD53" s="94"/>
      <c r="TE53" s="94"/>
      <c r="TF53" s="94"/>
      <c r="TG53" s="94"/>
      <c r="TH53" s="94"/>
      <c r="TI53" s="94"/>
      <c r="TJ53" s="94"/>
      <c r="TK53" s="94"/>
      <c r="TL53" s="94"/>
      <c r="TM53" s="94"/>
      <c r="TN53" s="94"/>
      <c r="TO53" s="94"/>
      <c r="TP53" s="94"/>
      <c r="TQ53" s="94"/>
      <c r="TR53" s="94"/>
      <c r="TS53" s="94"/>
      <c r="TT53" s="94"/>
      <c r="TU53" s="94"/>
      <c r="TV53" s="94"/>
      <c r="TW53" s="94"/>
      <c r="TX53" s="94"/>
      <c r="TY53" s="94"/>
      <c r="TZ53" s="94"/>
      <c r="UA53" s="94"/>
      <c r="UB53" s="94"/>
      <c r="UC53" s="94"/>
      <c r="UD53" s="94"/>
      <c r="UE53" s="94"/>
      <c r="UF53" s="94"/>
      <c r="UG53" s="94"/>
      <c r="UH53" s="94"/>
      <c r="UI53" s="94"/>
      <c r="UJ53" s="94"/>
      <c r="UK53" s="94"/>
      <c r="UL53" s="94"/>
      <c r="UM53" s="94"/>
      <c r="UN53" s="94"/>
      <c r="UO53" s="94"/>
      <c r="UP53" s="94"/>
      <c r="UQ53" s="94"/>
      <c r="UR53" s="94"/>
      <c r="US53" s="94"/>
      <c r="UT53" s="94"/>
      <c r="UU53" s="94"/>
      <c r="UV53" s="94"/>
      <c r="UW53" s="94"/>
      <c r="UX53" s="94"/>
      <c r="UY53" s="94"/>
      <c r="UZ53" s="94"/>
      <c r="VA53" s="94"/>
      <c r="VB53" s="94"/>
      <c r="VC53" s="94"/>
      <c r="VD53" s="94"/>
      <c r="VE53" s="94"/>
      <c r="VF53" s="94"/>
      <c r="VG53" s="94"/>
      <c r="VH53" s="94"/>
      <c r="VI53" s="94"/>
      <c r="VJ53" s="94"/>
      <c r="VK53" s="94"/>
      <c r="VL53" s="94"/>
      <c r="VM53" s="94"/>
      <c r="VN53" s="94"/>
      <c r="VO53" s="94"/>
      <c r="VP53" s="94"/>
      <c r="VQ53" s="94"/>
      <c r="VR53" s="94"/>
      <c r="VS53" s="94"/>
      <c r="VT53" s="94"/>
      <c r="VU53" s="94"/>
      <c r="VV53" s="94"/>
      <c r="VW53" s="94"/>
      <c r="VX53" s="94"/>
      <c r="VY53" s="94"/>
      <c r="VZ53" s="94"/>
      <c r="WA53" s="94"/>
      <c r="WB53" s="94"/>
      <c r="WC53" s="94"/>
      <c r="WD53" s="94"/>
      <c r="WE53" s="94"/>
      <c r="WF53" s="94"/>
      <c r="WG53" s="94"/>
      <c r="WH53" s="94"/>
      <c r="WI53" s="94"/>
      <c r="WJ53" s="94"/>
      <c r="WK53" s="94"/>
      <c r="WL53" s="94"/>
      <c r="WM53" s="94"/>
      <c r="WN53" s="94"/>
      <c r="WO53" s="94"/>
      <c r="WP53" s="94"/>
      <c r="WQ53" s="94"/>
      <c r="WR53" s="94"/>
      <c r="WS53" s="94"/>
      <c r="WT53" s="94"/>
      <c r="WU53" s="94"/>
      <c r="WV53" s="94"/>
      <c r="WW53" s="94"/>
      <c r="WX53" s="94"/>
      <c r="WY53" s="94"/>
      <c r="WZ53" s="94"/>
      <c r="XA53" s="94"/>
      <c r="XB53" s="94"/>
      <c r="XC53" s="94"/>
      <c r="XD53" s="94"/>
      <c r="XE53" s="94"/>
      <c r="XF53" s="94"/>
      <c r="XG53" s="94"/>
      <c r="XH53" s="94"/>
      <c r="XI53" s="94"/>
      <c r="XJ53" s="94"/>
      <c r="XK53" s="94"/>
      <c r="XL53" s="94"/>
      <c r="XM53" s="94"/>
      <c r="XN53" s="94"/>
      <c r="XO53" s="94"/>
      <c r="XP53" s="94"/>
      <c r="XQ53" s="94"/>
      <c r="XR53" s="94"/>
      <c r="XS53" s="94"/>
      <c r="XT53" s="94"/>
      <c r="XU53" s="94"/>
      <c r="XV53" s="94"/>
      <c r="XW53" s="94"/>
      <c r="XX53" s="94"/>
      <c r="XY53" s="94"/>
      <c r="XZ53" s="94"/>
      <c r="YA53" s="94"/>
      <c r="YB53" s="94"/>
      <c r="YC53" s="94"/>
      <c r="YD53" s="94"/>
      <c r="YE53" s="94"/>
      <c r="YF53" s="94"/>
      <c r="YG53" s="94"/>
      <c r="YH53" s="94"/>
      <c r="YI53" s="94"/>
      <c r="YJ53" s="94"/>
      <c r="YK53" s="94"/>
      <c r="YL53" s="94"/>
      <c r="YM53" s="94"/>
      <c r="YN53" s="94"/>
      <c r="YO53" s="94"/>
      <c r="YP53" s="94"/>
      <c r="YQ53" s="94"/>
      <c r="YR53" s="94"/>
      <c r="YS53" s="94"/>
      <c r="YT53" s="94"/>
      <c r="YU53" s="94"/>
      <c r="YV53" s="94"/>
      <c r="YW53" s="94"/>
      <c r="YX53" s="94"/>
      <c r="YY53" s="94"/>
      <c r="YZ53" s="94"/>
      <c r="ZA53" s="94"/>
      <c r="ZB53" s="94"/>
      <c r="ZC53" s="94"/>
      <c r="ZD53" s="94"/>
      <c r="ZE53" s="94"/>
      <c r="ZF53" s="94"/>
      <c r="ZG53" s="94"/>
      <c r="ZH53" s="94"/>
      <c r="ZI53" s="94"/>
      <c r="ZJ53" s="94"/>
      <c r="ZK53" s="94"/>
      <c r="ZL53" s="94"/>
      <c r="ZM53" s="94"/>
      <c r="ZN53" s="94"/>
      <c r="ZO53" s="94"/>
      <c r="ZP53" s="94"/>
      <c r="ZQ53" s="94"/>
      <c r="ZR53" s="94"/>
      <c r="ZS53" s="94"/>
      <c r="ZT53" s="94"/>
      <c r="ZU53" s="94"/>
      <c r="ZV53" s="94"/>
      <c r="ZW53" s="94"/>
      <c r="ZX53" s="94"/>
      <c r="ZY53" s="94"/>
      <c r="ZZ53" s="94"/>
      <c r="AAA53" s="94"/>
      <c r="AAB53" s="94"/>
      <c r="AAC53" s="94"/>
      <c r="AAD53" s="94"/>
      <c r="AAE53" s="94"/>
      <c r="AAF53" s="94"/>
      <c r="AAG53" s="94"/>
      <c r="AAH53" s="94"/>
      <c r="AAI53" s="94"/>
      <c r="AAJ53" s="94"/>
      <c r="AAK53" s="94"/>
      <c r="AAL53" s="94"/>
      <c r="AAM53" s="94"/>
      <c r="AAN53" s="94"/>
      <c r="AAO53" s="94"/>
      <c r="AAP53" s="94"/>
      <c r="AAQ53" s="94"/>
      <c r="AAR53" s="94"/>
      <c r="AAS53" s="94"/>
      <c r="AAT53" s="94"/>
      <c r="AAU53" s="94"/>
      <c r="AAV53" s="94"/>
      <c r="AAW53" s="94"/>
      <c r="AAX53" s="94"/>
      <c r="AAY53" s="94"/>
      <c r="AAZ53" s="94"/>
      <c r="ABA53" s="94"/>
      <c r="ABB53" s="94"/>
      <c r="ABC53" s="94"/>
      <c r="ABD53" s="94"/>
      <c r="ABE53" s="94"/>
      <c r="ABF53" s="94"/>
      <c r="ABG53" s="94"/>
      <c r="ABH53" s="94"/>
      <c r="ABI53" s="94"/>
      <c r="ABJ53" s="94"/>
      <c r="ABK53" s="94"/>
      <c r="ABL53" s="94"/>
      <c r="ABM53" s="94"/>
      <c r="ABN53" s="94"/>
      <c r="ABO53" s="94"/>
      <c r="ABP53" s="94"/>
      <c r="ABQ53" s="94"/>
      <c r="ABR53" s="94"/>
      <c r="ABS53" s="94"/>
      <c r="ABT53" s="94"/>
      <c r="ABU53" s="94"/>
      <c r="ABV53" s="94"/>
      <c r="ABW53" s="94"/>
      <c r="ABX53" s="94"/>
      <c r="ABY53" s="94"/>
      <c r="ABZ53" s="94"/>
      <c r="ACA53" s="94"/>
      <c r="ACB53" s="94"/>
      <c r="ACC53" s="94"/>
      <c r="ACD53" s="94"/>
      <c r="ACE53" s="94"/>
      <c r="ACF53" s="94"/>
      <c r="ACG53" s="94"/>
      <c r="ACH53" s="94"/>
      <c r="ACI53" s="94"/>
      <c r="ACJ53" s="94"/>
      <c r="ACK53" s="94"/>
      <c r="ACL53" s="94"/>
      <c r="ACM53" s="94"/>
      <c r="ACN53" s="94"/>
      <c r="ACO53" s="94"/>
      <c r="ACP53" s="94"/>
      <c r="ACQ53" s="94"/>
      <c r="ACR53" s="94"/>
      <c r="ACS53" s="94"/>
      <c r="ACT53" s="94"/>
      <c r="ACU53" s="94"/>
      <c r="ACV53" s="94"/>
      <c r="ACW53" s="94"/>
      <c r="ACX53" s="94"/>
      <c r="ACY53" s="94"/>
      <c r="ACZ53" s="94"/>
      <c r="ADA53" s="94"/>
      <c r="ADB53" s="94"/>
      <c r="ADC53" s="94"/>
      <c r="ADD53" s="94"/>
      <c r="ADE53" s="94"/>
      <c r="ADF53" s="94"/>
      <c r="ADG53" s="94"/>
      <c r="ADH53" s="94"/>
      <c r="ADI53" s="94"/>
      <c r="ADJ53" s="94"/>
      <c r="ADK53" s="94"/>
      <c r="ADL53" s="94"/>
      <c r="ADM53" s="94"/>
      <c r="ADN53" s="94"/>
      <c r="ADO53" s="94"/>
      <c r="ADP53" s="94"/>
      <c r="ADQ53" s="94"/>
      <c r="ADR53" s="94"/>
      <c r="ADS53" s="94"/>
      <c r="ADT53" s="94"/>
      <c r="ADU53" s="94"/>
      <c r="ADV53" s="94"/>
      <c r="ADW53" s="94"/>
      <c r="ADX53" s="94"/>
      <c r="ADY53" s="94"/>
      <c r="ADZ53" s="94"/>
      <c r="AEA53" s="94"/>
      <c r="AEB53" s="94"/>
      <c r="AEC53" s="94"/>
      <c r="AED53" s="94"/>
      <c r="AEE53" s="94"/>
      <c r="AEF53" s="94"/>
      <c r="AEG53" s="94"/>
      <c r="AEH53" s="94"/>
      <c r="AEI53" s="94"/>
      <c r="AEJ53" s="94"/>
      <c r="AEK53" s="94"/>
      <c r="AEL53" s="94"/>
      <c r="AEM53" s="94"/>
      <c r="AEN53" s="94"/>
      <c r="AEO53" s="94"/>
      <c r="AEP53" s="94"/>
      <c r="AEQ53" s="94"/>
      <c r="AER53" s="94"/>
      <c r="AES53" s="94"/>
      <c r="AET53" s="94"/>
      <c r="AEU53" s="94"/>
      <c r="AEV53" s="94"/>
      <c r="AEW53" s="94"/>
      <c r="AEX53" s="94"/>
      <c r="AEY53" s="94"/>
      <c r="AEZ53" s="94"/>
      <c r="AFA53" s="94"/>
      <c r="AFB53" s="94"/>
      <c r="AFC53" s="94"/>
      <c r="AFD53" s="94"/>
      <c r="AFE53" s="94"/>
      <c r="AFF53" s="94"/>
      <c r="AFG53" s="94"/>
      <c r="AFH53" s="94"/>
      <c r="AFI53" s="94"/>
      <c r="AFJ53" s="94"/>
      <c r="AFK53" s="94"/>
      <c r="AFL53" s="94"/>
      <c r="AFM53" s="94"/>
      <c r="AFN53" s="94"/>
      <c r="AFO53" s="94"/>
      <c r="AFP53" s="94"/>
      <c r="AFQ53" s="94"/>
      <c r="AFR53" s="94"/>
      <c r="AFS53" s="94"/>
      <c r="AFT53" s="94"/>
      <c r="AFU53" s="94"/>
      <c r="AFV53" s="94"/>
      <c r="AFW53" s="94"/>
      <c r="AFX53" s="94"/>
      <c r="AFY53" s="94"/>
      <c r="AFZ53" s="94"/>
      <c r="AGA53" s="94"/>
      <c r="AGB53" s="94"/>
      <c r="AGC53" s="94"/>
      <c r="AGD53" s="94"/>
      <c r="AGE53" s="94"/>
      <c r="AGF53" s="94"/>
      <c r="AGG53" s="94"/>
      <c r="AGH53" s="94"/>
      <c r="AGI53" s="94"/>
      <c r="AGJ53" s="94"/>
      <c r="AGK53" s="94"/>
      <c r="AGL53" s="94"/>
      <c r="AGM53" s="94"/>
      <c r="AGN53" s="94"/>
      <c r="AGO53" s="94"/>
      <c r="AGP53" s="94"/>
      <c r="AGQ53" s="94"/>
      <c r="AGR53" s="94"/>
      <c r="AGS53" s="94"/>
      <c r="AGT53" s="94"/>
      <c r="AGU53" s="94"/>
      <c r="AGV53" s="94"/>
      <c r="AGW53" s="94"/>
      <c r="AGX53" s="94"/>
      <c r="AGY53" s="94"/>
      <c r="AGZ53" s="94"/>
      <c r="AHA53" s="94"/>
      <c r="AHB53" s="94"/>
      <c r="AHC53" s="94"/>
      <c r="AHD53" s="94"/>
      <c r="AHE53" s="94"/>
      <c r="AHF53" s="94"/>
      <c r="AHG53" s="94"/>
      <c r="AHH53" s="94"/>
      <c r="AHI53" s="94"/>
      <c r="AHJ53" s="94"/>
      <c r="AHK53" s="94"/>
      <c r="AHL53" s="94"/>
      <c r="AHM53" s="94"/>
      <c r="AHN53" s="94"/>
      <c r="AHO53" s="94"/>
      <c r="AHP53" s="94"/>
      <c r="AHQ53" s="94"/>
      <c r="AHR53" s="94"/>
      <c r="AHS53" s="94"/>
      <c r="AHT53" s="94"/>
      <c r="AHU53" s="94"/>
      <c r="AHV53" s="94"/>
      <c r="AHW53" s="94"/>
      <c r="AHX53" s="94"/>
      <c r="AHY53" s="94"/>
      <c r="AHZ53" s="94"/>
      <c r="AIA53" s="94"/>
      <c r="AIB53" s="94"/>
      <c r="AIC53" s="94"/>
      <c r="AID53" s="94"/>
      <c r="AIE53" s="94"/>
      <c r="AIF53" s="94"/>
      <c r="AIG53" s="94"/>
      <c r="AIH53" s="94"/>
      <c r="AII53" s="94"/>
      <c r="AIJ53" s="94"/>
      <c r="AIK53" s="94"/>
      <c r="AIL53" s="94"/>
      <c r="AIM53" s="94"/>
      <c r="AIN53" s="94"/>
      <c r="AIO53" s="94"/>
      <c r="AIP53" s="94"/>
      <c r="AIQ53" s="94"/>
      <c r="AIR53" s="94"/>
      <c r="AIS53" s="94"/>
      <c r="AIT53" s="94"/>
      <c r="AIU53" s="94"/>
      <c r="AIV53" s="94"/>
      <c r="AIW53" s="94"/>
      <c r="AIX53" s="94"/>
      <c r="AIY53" s="94"/>
      <c r="AIZ53" s="94"/>
      <c r="AJA53" s="94"/>
      <c r="AJB53" s="94"/>
      <c r="AJC53" s="94"/>
      <c r="AJD53" s="94"/>
      <c r="AJE53" s="94"/>
      <c r="AJF53" s="94"/>
      <c r="AJG53" s="94"/>
      <c r="AJH53" s="94"/>
      <c r="AJI53" s="94"/>
      <c r="AJJ53" s="94"/>
      <c r="AJK53" s="94"/>
      <c r="AJL53" s="94"/>
      <c r="AJM53" s="94"/>
      <c r="AJN53" s="94"/>
      <c r="AJO53" s="94"/>
      <c r="AJP53" s="94"/>
      <c r="AJQ53" s="94"/>
      <c r="AJR53" s="94"/>
      <c r="AJS53" s="94"/>
      <c r="AJT53" s="94"/>
      <c r="AJU53" s="94"/>
      <c r="AJV53" s="94"/>
      <c r="AJW53" s="94"/>
      <c r="AJX53" s="94"/>
      <c r="AJY53" s="94"/>
      <c r="AJZ53" s="94"/>
      <c r="AKA53" s="94"/>
      <c r="AKB53" s="94"/>
      <c r="AKC53" s="94"/>
      <c r="AKD53" s="94"/>
      <c r="AKE53" s="94"/>
      <c r="AKF53" s="94"/>
      <c r="AKG53" s="94"/>
      <c r="AKH53" s="94"/>
      <c r="AKI53" s="94"/>
      <c r="AKJ53" s="94"/>
      <c r="AKK53" s="94"/>
      <c r="AKL53" s="94"/>
      <c r="AKM53" s="94"/>
      <c r="AKN53" s="94"/>
      <c r="AKO53" s="94"/>
      <c r="AKP53" s="94"/>
      <c r="AKQ53" s="94"/>
      <c r="AKR53" s="94"/>
      <c r="AKS53" s="94"/>
      <c r="AKT53" s="94"/>
      <c r="AKU53" s="94"/>
      <c r="AKV53" s="94"/>
      <c r="AKW53" s="94"/>
      <c r="AKX53" s="94"/>
      <c r="AKY53" s="94"/>
      <c r="AKZ53" s="94"/>
      <c r="ALA53" s="94"/>
      <c r="ALB53" s="94"/>
      <c r="ALC53" s="94"/>
      <c r="ALD53" s="94"/>
      <c r="ALE53" s="94"/>
      <c r="ALF53" s="94"/>
      <c r="ALG53" s="94"/>
      <c r="ALH53" s="94"/>
      <c r="ALI53" s="94"/>
      <c r="ALJ53" s="94"/>
      <c r="ALK53" s="94"/>
      <c r="ALL53" s="94"/>
      <c r="ALM53" s="94"/>
      <c r="ALN53" s="94"/>
      <c r="ALO53" s="94"/>
      <c r="ALP53" s="94"/>
      <c r="ALQ53" s="94"/>
      <c r="ALR53" s="94"/>
      <c r="ALS53" s="94"/>
      <c r="ALT53" s="94"/>
      <c r="ALU53" s="94"/>
      <c r="ALV53" s="94"/>
      <c r="ALW53" s="94"/>
      <c r="ALX53" s="94"/>
      <c r="ALY53" s="94"/>
      <c r="ALZ53" s="94"/>
      <c r="AMA53" s="94"/>
      <c r="AMB53" s="94"/>
      <c r="AMC53" s="94"/>
      <c r="AMD53" s="94"/>
      <c r="AME53" s="94"/>
      <c r="AMF53" s="94"/>
      <c r="AMG53" s="94"/>
      <c r="AMH53" s="94"/>
      <c r="AMI53" s="94"/>
      <c r="AMJ53" s="94"/>
      <c r="AMK53" s="94"/>
    </row>
    <row r="54" spans="1:1025" ht="47.4" customHeight="1" x14ac:dyDescent="0.25">
      <c r="A54" s="50">
        <v>13</v>
      </c>
      <c r="B54" s="60" t="s">
        <v>122</v>
      </c>
      <c r="C54" s="52"/>
      <c r="D54" s="61"/>
      <c r="E54" s="84"/>
      <c r="F54" s="86"/>
      <c r="G54" s="24"/>
      <c r="H54" s="55"/>
      <c r="I54" s="24"/>
      <c r="J54" s="57"/>
      <c r="K54" s="92"/>
      <c r="L54" s="59"/>
      <c r="M54" s="28"/>
    </row>
    <row r="55" spans="1:1025" ht="231" customHeight="1" x14ac:dyDescent="0.25">
      <c r="A55" s="50" t="s">
        <v>114</v>
      </c>
      <c r="B55" s="62" t="s">
        <v>51</v>
      </c>
      <c r="C55" s="63" t="s">
        <v>3</v>
      </c>
      <c r="D55" s="63">
        <v>500</v>
      </c>
      <c r="E55" s="84"/>
      <c r="F55" s="85"/>
      <c r="G55" s="54"/>
      <c r="H55" s="55"/>
      <c r="I55" s="54"/>
      <c r="J55" s="58" t="s">
        <v>135</v>
      </c>
      <c r="K55" s="91"/>
      <c r="L55" s="25"/>
      <c r="M55" s="74"/>
    </row>
    <row r="56" spans="1:1025" ht="235.2" customHeight="1" x14ac:dyDescent="0.25">
      <c r="A56" s="50" t="s">
        <v>115</v>
      </c>
      <c r="B56" s="62" t="s">
        <v>52</v>
      </c>
      <c r="C56" s="63" t="s">
        <v>3</v>
      </c>
      <c r="D56" s="63">
        <v>20</v>
      </c>
      <c r="E56" s="84"/>
      <c r="F56" s="85"/>
      <c r="G56" s="54"/>
      <c r="H56" s="55"/>
      <c r="I56" s="54"/>
      <c r="J56" s="58" t="s">
        <v>136</v>
      </c>
      <c r="K56" s="91"/>
      <c r="L56" s="25"/>
      <c r="M56" s="74"/>
    </row>
    <row r="57" spans="1:1025" ht="220.8" customHeight="1" x14ac:dyDescent="0.25">
      <c r="A57" s="50" t="s">
        <v>116</v>
      </c>
      <c r="B57" s="62" t="s">
        <v>53</v>
      </c>
      <c r="C57" s="63" t="s">
        <v>3</v>
      </c>
      <c r="D57" s="63">
        <v>20</v>
      </c>
      <c r="E57" s="84"/>
      <c r="F57" s="85"/>
      <c r="G57" s="54"/>
      <c r="H57" s="55"/>
      <c r="I57" s="54"/>
      <c r="J57" s="58" t="s">
        <v>137</v>
      </c>
      <c r="K57" s="91"/>
      <c r="L57" s="25"/>
      <c r="M57" s="74"/>
    </row>
    <row r="58" spans="1:1025" ht="123" hidden="1" customHeight="1" x14ac:dyDescent="0.25">
      <c r="A58" s="50" t="s">
        <v>117</v>
      </c>
      <c r="B58" s="62" t="s">
        <v>54</v>
      </c>
      <c r="C58" s="63" t="s">
        <v>3</v>
      </c>
      <c r="D58" s="63">
        <v>500</v>
      </c>
      <c r="E58" s="84"/>
      <c r="F58" s="85"/>
      <c r="G58" s="54"/>
      <c r="H58" s="55"/>
      <c r="I58" s="54"/>
      <c r="J58" s="59"/>
      <c r="K58" s="93"/>
      <c r="L58" s="59"/>
      <c r="M58" s="28"/>
    </row>
    <row r="59" spans="1:1025" ht="339" customHeight="1" x14ac:dyDescent="0.25">
      <c r="A59" s="68" t="s">
        <v>117</v>
      </c>
      <c r="B59" s="25" t="s">
        <v>54</v>
      </c>
      <c r="C59" s="26" t="s">
        <v>3</v>
      </c>
      <c r="D59" s="26">
        <v>500</v>
      </c>
      <c r="E59" s="84"/>
      <c r="F59" s="86"/>
      <c r="G59" s="24"/>
      <c r="H59" s="55"/>
      <c r="I59" s="24"/>
      <c r="J59" s="57" t="s">
        <v>55</v>
      </c>
      <c r="K59" s="69"/>
      <c r="L59" s="99"/>
      <c r="M59" s="92" t="s">
        <v>134</v>
      </c>
      <c r="N59" s="57"/>
      <c r="O59" s="59"/>
      <c r="P59" s="49"/>
    </row>
    <row r="60" spans="1:1025" ht="31.5" customHeight="1" x14ac:dyDescent="0.25">
      <c r="A60" s="64"/>
      <c r="B60" s="71" t="s">
        <v>123</v>
      </c>
      <c r="C60" s="26"/>
      <c r="D60" s="26"/>
      <c r="E60" s="79"/>
      <c r="F60" s="86"/>
      <c r="G60" s="24">
        <v>0</v>
      </c>
      <c r="H60" s="24">
        <v>0</v>
      </c>
      <c r="I60" s="24">
        <v>0</v>
      </c>
      <c r="J60" s="59"/>
      <c r="K60" s="93"/>
      <c r="L60" s="59"/>
      <c r="M60" s="28"/>
    </row>
    <row r="61" spans="1:1025" ht="43.2" customHeight="1" x14ac:dyDescent="0.25">
      <c r="A61" s="50">
        <v>14</v>
      </c>
      <c r="B61" s="25" t="s">
        <v>58</v>
      </c>
      <c r="C61" s="66"/>
      <c r="D61" s="66"/>
      <c r="E61" s="87"/>
      <c r="F61" s="87"/>
      <c r="G61" s="66"/>
      <c r="H61" s="66"/>
      <c r="I61" s="66"/>
      <c r="J61" s="25"/>
      <c r="K61" s="74"/>
      <c r="L61" s="41"/>
      <c r="M61" s="74"/>
    </row>
    <row r="62" spans="1:1025" ht="24" customHeight="1" x14ac:dyDescent="0.25">
      <c r="A62" s="50" t="s">
        <v>118</v>
      </c>
      <c r="B62" s="25" t="s">
        <v>59</v>
      </c>
      <c r="C62" s="26" t="s">
        <v>3</v>
      </c>
      <c r="D62" s="26">
        <v>100</v>
      </c>
      <c r="E62" s="79"/>
      <c r="F62" s="86"/>
      <c r="G62" s="24"/>
      <c r="H62" s="24"/>
      <c r="I62" s="24"/>
      <c r="J62" s="25" t="s">
        <v>138</v>
      </c>
      <c r="K62" s="74"/>
      <c r="L62" s="41"/>
      <c r="M62" s="74"/>
    </row>
    <row r="63" spans="1:1025" ht="24" customHeight="1" x14ac:dyDescent="0.25">
      <c r="A63" s="50" t="s">
        <v>119</v>
      </c>
      <c r="B63" s="25" t="s">
        <v>60</v>
      </c>
      <c r="C63" s="26" t="s">
        <v>3</v>
      </c>
      <c r="D63" s="26">
        <v>300</v>
      </c>
      <c r="E63" s="79"/>
      <c r="F63" s="86"/>
      <c r="G63" s="24"/>
      <c r="H63" s="24"/>
      <c r="I63" s="24"/>
      <c r="J63" s="25" t="s">
        <v>139</v>
      </c>
      <c r="K63" s="74"/>
      <c r="L63" s="41"/>
      <c r="M63" s="74"/>
    </row>
    <row r="64" spans="1:1025" ht="24" customHeight="1" x14ac:dyDescent="0.25">
      <c r="A64" s="50" t="s">
        <v>120</v>
      </c>
      <c r="B64" s="25" t="s">
        <v>61</v>
      </c>
      <c r="C64" s="26" t="s">
        <v>3</v>
      </c>
      <c r="D64" s="26">
        <v>1000</v>
      </c>
      <c r="E64" s="79"/>
      <c r="F64" s="86"/>
      <c r="G64" s="24"/>
      <c r="H64" s="24"/>
      <c r="I64" s="24"/>
      <c r="J64" s="25" t="s">
        <v>140</v>
      </c>
      <c r="K64" s="74"/>
      <c r="L64" s="41"/>
      <c r="M64" s="74"/>
    </row>
    <row r="65" spans="1:1025" ht="24" customHeight="1" x14ac:dyDescent="0.25">
      <c r="A65" s="50" t="s">
        <v>121</v>
      </c>
      <c r="B65" s="25" t="s">
        <v>62</v>
      </c>
      <c r="C65" s="26" t="s">
        <v>3</v>
      </c>
      <c r="D65" s="26">
        <v>500</v>
      </c>
      <c r="E65" s="79"/>
      <c r="F65" s="86"/>
      <c r="G65" s="24"/>
      <c r="H65" s="24"/>
      <c r="I65" s="24"/>
      <c r="J65" s="25" t="s">
        <v>141</v>
      </c>
      <c r="K65" s="74"/>
      <c r="L65" s="41"/>
      <c r="M65" s="74"/>
    </row>
    <row r="66" spans="1:1025" ht="24" customHeight="1" x14ac:dyDescent="0.25">
      <c r="A66" s="50"/>
      <c r="B66" s="70" t="s">
        <v>125</v>
      </c>
      <c r="C66" s="26"/>
      <c r="D66" s="26"/>
      <c r="E66" s="79"/>
      <c r="F66" s="86"/>
      <c r="G66" s="24">
        <v>0</v>
      </c>
      <c r="H66" s="24">
        <v>0</v>
      </c>
      <c r="I66" s="24">
        <v>0</v>
      </c>
      <c r="J66" s="25"/>
      <c r="K66" s="74"/>
      <c r="L66" s="41"/>
      <c r="M66" s="74"/>
    </row>
    <row r="67" spans="1:1025" ht="124.2" customHeight="1" x14ac:dyDescent="0.25">
      <c r="A67" s="65">
        <v>15</v>
      </c>
      <c r="B67" s="25" t="s">
        <v>69</v>
      </c>
      <c r="C67" s="26" t="s">
        <v>3</v>
      </c>
      <c r="D67" s="26">
        <v>40</v>
      </c>
      <c r="E67" s="79"/>
      <c r="F67" s="86"/>
      <c r="G67" s="24"/>
      <c r="H67" s="24"/>
      <c r="I67" s="24"/>
      <c r="J67" s="67" t="s">
        <v>126</v>
      </c>
      <c r="K67" s="74"/>
      <c r="L67" s="41"/>
      <c r="M67" s="74"/>
    </row>
    <row r="68" spans="1:1025" s="95" customFormat="1" ht="105.75" customHeight="1" x14ac:dyDescent="0.25">
      <c r="A68" s="112">
        <v>16</v>
      </c>
      <c r="B68" s="113" t="s">
        <v>14</v>
      </c>
      <c r="C68" s="114" t="s">
        <v>3</v>
      </c>
      <c r="D68" s="114">
        <v>1200</v>
      </c>
      <c r="E68" s="115">
        <v>1.9</v>
      </c>
      <c r="F68" s="105">
        <f>E68*1.05</f>
        <v>1.9950000000000001</v>
      </c>
      <c r="G68" s="108">
        <v>5</v>
      </c>
      <c r="H68" s="108">
        <f>D68*E68</f>
        <v>2280</v>
      </c>
      <c r="I68" s="108">
        <f>H68*1.05</f>
        <v>2394</v>
      </c>
      <c r="J68" s="116" t="s">
        <v>145</v>
      </c>
      <c r="K68" s="111" t="s">
        <v>147</v>
      </c>
      <c r="L68" s="117" t="s">
        <v>149</v>
      </c>
      <c r="M68" s="111" t="s">
        <v>148</v>
      </c>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94"/>
      <c r="GB68" s="94"/>
      <c r="GC68" s="94"/>
      <c r="GD68" s="94"/>
      <c r="GE68" s="94"/>
      <c r="GF68" s="94"/>
      <c r="GG68" s="94"/>
      <c r="GH68" s="94"/>
      <c r="GI68" s="94"/>
      <c r="GJ68" s="94"/>
      <c r="GK68" s="94"/>
      <c r="GL68" s="94"/>
      <c r="GM68" s="94"/>
      <c r="GN68" s="94"/>
      <c r="GO68" s="94"/>
      <c r="GP68" s="94"/>
      <c r="GQ68" s="94"/>
      <c r="GR68" s="94"/>
      <c r="GS68" s="94"/>
      <c r="GT68" s="94"/>
      <c r="GU68" s="94"/>
      <c r="GV68" s="94"/>
      <c r="GW68" s="94"/>
      <c r="GX68" s="94"/>
      <c r="GY68" s="94"/>
      <c r="GZ68" s="94"/>
      <c r="HA68" s="94"/>
      <c r="HB68" s="94"/>
      <c r="HC68" s="94"/>
      <c r="HD68" s="94"/>
      <c r="HE68" s="94"/>
      <c r="HF68" s="94"/>
      <c r="HG68" s="94"/>
      <c r="HH68" s="94"/>
      <c r="HI68" s="94"/>
      <c r="HJ68" s="94"/>
      <c r="HK68" s="94"/>
      <c r="HL68" s="94"/>
      <c r="HM68" s="94"/>
      <c r="HN68" s="94"/>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c r="IW68" s="94"/>
      <c r="IX68" s="94"/>
      <c r="IY68" s="94"/>
      <c r="IZ68" s="94"/>
      <c r="JA68" s="94"/>
      <c r="JB68" s="94"/>
      <c r="JC68" s="94"/>
      <c r="JD68" s="94"/>
      <c r="JE68" s="94"/>
      <c r="JF68" s="94"/>
      <c r="JG68" s="94"/>
      <c r="JH68" s="94"/>
      <c r="JI68" s="94"/>
      <c r="JJ68" s="94"/>
      <c r="JK68" s="94"/>
      <c r="JL68" s="94"/>
      <c r="JM68" s="94"/>
      <c r="JN68" s="94"/>
      <c r="JO68" s="94"/>
      <c r="JP68" s="94"/>
      <c r="JQ68" s="94"/>
      <c r="JR68" s="94"/>
      <c r="JS68" s="94"/>
      <c r="JT68" s="94"/>
      <c r="JU68" s="94"/>
      <c r="JV68" s="94"/>
      <c r="JW68" s="94"/>
      <c r="JX68" s="94"/>
      <c r="JY68" s="94"/>
      <c r="JZ68" s="94"/>
      <c r="KA68" s="94"/>
      <c r="KB68" s="94"/>
      <c r="KC68" s="94"/>
      <c r="KD68" s="94"/>
      <c r="KE68" s="94"/>
      <c r="KF68" s="94"/>
      <c r="KG68" s="94"/>
      <c r="KH68" s="94"/>
      <c r="KI68" s="94"/>
      <c r="KJ68" s="94"/>
      <c r="KK68" s="94"/>
      <c r="KL68" s="94"/>
      <c r="KM68" s="94"/>
      <c r="KN68" s="94"/>
      <c r="KO68" s="94"/>
      <c r="KP68" s="94"/>
      <c r="KQ68" s="94"/>
      <c r="KR68" s="94"/>
      <c r="KS68" s="94"/>
      <c r="KT68" s="94"/>
      <c r="KU68" s="94"/>
      <c r="KV68" s="94"/>
      <c r="KW68" s="94"/>
      <c r="KX68" s="94"/>
      <c r="KY68" s="94"/>
      <c r="KZ68" s="94"/>
      <c r="LA68" s="94"/>
      <c r="LB68" s="94"/>
      <c r="LC68" s="94"/>
      <c r="LD68" s="94"/>
      <c r="LE68" s="94"/>
      <c r="LF68" s="94"/>
      <c r="LG68" s="94"/>
      <c r="LH68" s="94"/>
      <c r="LI68" s="94"/>
      <c r="LJ68" s="94"/>
      <c r="LK68" s="94"/>
      <c r="LL68" s="94"/>
      <c r="LM68" s="94"/>
      <c r="LN68" s="94"/>
      <c r="LO68" s="94"/>
      <c r="LP68" s="94"/>
      <c r="LQ68" s="94"/>
      <c r="LR68" s="94"/>
      <c r="LS68" s="94"/>
      <c r="LT68" s="94"/>
      <c r="LU68" s="94"/>
      <c r="LV68" s="94"/>
      <c r="LW68" s="94"/>
      <c r="LX68" s="94"/>
      <c r="LY68" s="94"/>
      <c r="LZ68" s="94"/>
      <c r="MA68" s="94"/>
      <c r="MB68" s="94"/>
      <c r="MC68" s="94"/>
      <c r="MD68" s="94"/>
      <c r="ME68" s="94"/>
      <c r="MF68" s="94"/>
      <c r="MG68" s="94"/>
      <c r="MH68" s="94"/>
      <c r="MI68" s="94"/>
      <c r="MJ68" s="94"/>
      <c r="MK68" s="94"/>
      <c r="ML68" s="94"/>
      <c r="MM68" s="94"/>
      <c r="MN68" s="94"/>
      <c r="MO68" s="94"/>
      <c r="MP68" s="94"/>
      <c r="MQ68" s="94"/>
      <c r="MR68" s="94"/>
      <c r="MS68" s="94"/>
      <c r="MT68" s="94"/>
      <c r="MU68" s="94"/>
      <c r="MV68" s="94"/>
      <c r="MW68" s="94"/>
      <c r="MX68" s="94"/>
      <c r="MY68" s="94"/>
      <c r="MZ68" s="94"/>
      <c r="NA68" s="94"/>
      <c r="NB68" s="94"/>
      <c r="NC68" s="94"/>
      <c r="ND68" s="94"/>
      <c r="NE68" s="94"/>
      <c r="NF68" s="94"/>
      <c r="NG68" s="94"/>
      <c r="NH68" s="94"/>
      <c r="NI68" s="94"/>
      <c r="NJ68" s="94"/>
      <c r="NK68" s="94"/>
      <c r="NL68" s="94"/>
      <c r="NM68" s="94"/>
      <c r="NN68" s="94"/>
      <c r="NO68" s="94"/>
      <c r="NP68" s="94"/>
      <c r="NQ68" s="94"/>
      <c r="NR68" s="94"/>
      <c r="NS68" s="94"/>
      <c r="NT68" s="94"/>
      <c r="NU68" s="94"/>
      <c r="NV68" s="94"/>
      <c r="NW68" s="94"/>
      <c r="NX68" s="94"/>
      <c r="NY68" s="94"/>
      <c r="NZ68" s="94"/>
      <c r="OA68" s="94"/>
      <c r="OB68" s="94"/>
      <c r="OC68" s="94"/>
      <c r="OD68" s="94"/>
      <c r="OE68" s="94"/>
      <c r="OF68" s="94"/>
      <c r="OG68" s="94"/>
      <c r="OH68" s="94"/>
      <c r="OI68" s="94"/>
      <c r="OJ68" s="94"/>
      <c r="OK68" s="94"/>
      <c r="OL68" s="94"/>
      <c r="OM68" s="94"/>
      <c r="ON68" s="94"/>
      <c r="OO68" s="94"/>
      <c r="OP68" s="94"/>
      <c r="OQ68" s="94"/>
      <c r="OR68" s="94"/>
      <c r="OS68" s="94"/>
      <c r="OT68" s="94"/>
      <c r="OU68" s="94"/>
      <c r="OV68" s="94"/>
      <c r="OW68" s="94"/>
      <c r="OX68" s="94"/>
      <c r="OY68" s="94"/>
      <c r="OZ68" s="94"/>
      <c r="PA68" s="94"/>
      <c r="PB68" s="94"/>
      <c r="PC68" s="94"/>
      <c r="PD68" s="94"/>
      <c r="PE68" s="94"/>
      <c r="PF68" s="94"/>
      <c r="PG68" s="94"/>
      <c r="PH68" s="94"/>
      <c r="PI68" s="94"/>
      <c r="PJ68" s="94"/>
      <c r="PK68" s="94"/>
      <c r="PL68" s="94"/>
      <c r="PM68" s="94"/>
      <c r="PN68" s="94"/>
      <c r="PO68" s="94"/>
      <c r="PP68" s="94"/>
      <c r="PQ68" s="94"/>
      <c r="PR68" s="94"/>
      <c r="PS68" s="94"/>
      <c r="PT68" s="94"/>
      <c r="PU68" s="94"/>
      <c r="PV68" s="94"/>
      <c r="PW68" s="94"/>
      <c r="PX68" s="94"/>
      <c r="PY68" s="94"/>
      <c r="PZ68" s="94"/>
      <c r="QA68" s="94"/>
      <c r="QB68" s="94"/>
      <c r="QC68" s="94"/>
      <c r="QD68" s="94"/>
      <c r="QE68" s="94"/>
      <c r="QF68" s="94"/>
      <c r="QG68" s="94"/>
      <c r="QH68" s="94"/>
      <c r="QI68" s="94"/>
      <c r="QJ68" s="94"/>
      <c r="QK68" s="94"/>
      <c r="QL68" s="94"/>
      <c r="QM68" s="94"/>
      <c r="QN68" s="94"/>
      <c r="QO68" s="94"/>
      <c r="QP68" s="94"/>
      <c r="QQ68" s="94"/>
      <c r="QR68" s="94"/>
      <c r="QS68" s="94"/>
      <c r="QT68" s="94"/>
      <c r="QU68" s="94"/>
      <c r="QV68" s="94"/>
      <c r="QW68" s="94"/>
      <c r="QX68" s="94"/>
      <c r="QY68" s="94"/>
      <c r="QZ68" s="94"/>
      <c r="RA68" s="94"/>
      <c r="RB68" s="94"/>
      <c r="RC68" s="94"/>
      <c r="RD68" s="94"/>
      <c r="RE68" s="94"/>
      <c r="RF68" s="94"/>
      <c r="RG68" s="94"/>
      <c r="RH68" s="94"/>
      <c r="RI68" s="94"/>
      <c r="RJ68" s="94"/>
      <c r="RK68" s="94"/>
      <c r="RL68" s="94"/>
      <c r="RM68" s="94"/>
      <c r="RN68" s="94"/>
      <c r="RO68" s="94"/>
      <c r="RP68" s="94"/>
      <c r="RQ68" s="94"/>
      <c r="RR68" s="94"/>
      <c r="RS68" s="94"/>
      <c r="RT68" s="94"/>
      <c r="RU68" s="94"/>
      <c r="RV68" s="94"/>
      <c r="RW68" s="94"/>
      <c r="RX68" s="94"/>
      <c r="RY68" s="94"/>
      <c r="RZ68" s="94"/>
      <c r="SA68" s="94"/>
      <c r="SB68" s="94"/>
      <c r="SC68" s="94"/>
      <c r="SD68" s="94"/>
      <c r="SE68" s="94"/>
      <c r="SF68" s="94"/>
      <c r="SG68" s="94"/>
      <c r="SH68" s="94"/>
      <c r="SI68" s="94"/>
      <c r="SJ68" s="94"/>
      <c r="SK68" s="94"/>
      <c r="SL68" s="94"/>
      <c r="SM68" s="94"/>
      <c r="SN68" s="94"/>
      <c r="SO68" s="94"/>
      <c r="SP68" s="94"/>
      <c r="SQ68" s="94"/>
      <c r="SR68" s="94"/>
      <c r="SS68" s="94"/>
      <c r="ST68" s="94"/>
      <c r="SU68" s="94"/>
      <c r="SV68" s="94"/>
      <c r="SW68" s="94"/>
      <c r="SX68" s="94"/>
      <c r="SY68" s="94"/>
      <c r="SZ68" s="94"/>
      <c r="TA68" s="94"/>
      <c r="TB68" s="94"/>
      <c r="TC68" s="94"/>
      <c r="TD68" s="94"/>
      <c r="TE68" s="94"/>
      <c r="TF68" s="94"/>
      <c r="TG68" s="94"/>
      <c r="TH68" s="94"/>
      <c r="TI68" s="94"/>
      <c r="TJ68" s="94"/>
      <c r="TK68" s="94"/>
      <c r="TL68" s="94"/>
      <c r="TM68" s="94"/>
      <c r="TN68" s="94"/>
      <c r="TO68" s="94"/>
      <c r="TP68" s="94"/>
      <c r="TQ68" s="94"/>
      <c r="TR68" s="94"/>
      <c r="TS68" s="94"/>
      <c r="TT68" s="94"/>
      <c r="TU68" s="94"/>
      <c r="TV68" s="94"/>
      <c r="TW68" s="94"/>
      <c r="TX68" s="94"/>
      <c r="TY68" s="94"/>
      <c r="TZ68" s="94"/>
      <c r="UA68" s="94"/>
      <c r="UB68" s="94"/>
      <c r="UC68" s="94"/>
      <c r="UD68" s="94"/>
      <c r="UE68" s="94"/>
      <c r="UF68" s="94"/>
      <c r="UG68" s="94"/>
      <c r="UH68" s="94"/>
      <c r="UI68" s="94"/>
      <c r="UJ68" s="94"/>
      <c r="UK68" s="94"/>
      <c r="UL68" s="94"/>
      <c r="UM68" s="94"/>
      <c r="UN68" s="94"/>
      <c r="UO68" s="94"/>
      <c r="UP68" s="94"/>
      <c r="UQ68" s="94"/>
      <c r="UR68" s="94"/>
      <c r="US68" s="94"/>
      <c r="UT68" s="94"/>
      <c r="UU68" s="94"/>
      <c r="UV68" s="94"/>
      <c r="UW68" s="94"/>
      <c r="UX68" s="94"/>
      <c r="UY68" s="94"/>
      <c r="UZ68" s="94"/>
      <c r="VA68" s="94"/>
      <c r="VB68" s="94"/>
      <c r="VC68" s="94"/>
      <c r="VD68" s="94"/>
      <c r="VE68" s="94"/>
      <c r="VF68" s="94"/>
      <c r="VG68" s="94"/>
      <c r="VH68" s="94"/>
      <c r="VI68" s="94"/>
      <c r="VJ68" s="94"/>
      <c r="VK68" s="94"/>
      <c r="VL68" s="94"/>
      <c r="VM68" s="94"/>
      <c r="VN68" s="94"/>
      <c r="VO68" s="94"/>
      <c r="VP68" s="94"/>
      <c r="VQ68" s="94"/>
      <c r="VR68" s="94"/>
      <c r="VS68" s="94"/>
      <c r="VT68" s="94"/>
      <c r="VU68" s="94"/>
      <c r="VV68" s="94"/>
      <c r="VW68" s="94"/>
      <c r="VX68" s="94"/>
      <c r="VY68" s="94"/>
      <c r="VZ68" s="94"/>
      <c r="WA68" s="94"/>
      <c r="WB68" s="94"/>
      <c r="WC68" s="94"/>
      <c r="WD68" s="94"/>
      <c r="WE68" s="94"/>
      <c r="WF68" s="94"/>
      <c r="WG68" s="94"/>
      <c r="WH68" s="94"/>
      <c r="WI68" s="94"/>
      <c r="WJ68" s="94"/>
      <c r="WK68" s="94"/>
      <c r="WL68" s="94"/>
      <c r="WM68" s="94"/>
      <c r="WN68" s="94"/>
      <c r="WO68" s="94"/>
      <c r="WP68" s="94"/>
      <c r="WQ68" s="94"/>
      <c r="WR68" s="94"/>
      <c r="WS68" s="94"/>
      <c r="WT68" s="94"/>
      <c r="WU68" s="94"/>
      <c r="WV68" s="94"/>
      <c r="WW68" s="94"/>
      <c r="WX68" s="94"/>
      <c r="WY68" s="94"/>
      <c r="WZ68" s="94"/>
      <c r="XA68" s="94"/>
      <c r="XB68" s="94"/>
      <c r="XC68" s="94"/>
      <c r="XD68" s="94"/>
      <c r="XE68" s="94"/>
      <c r="XF68" s="94"/>
      <c r="XG68" s="94"/>
      <c r="XH68" s="94"/>
      <c r="XI68" s="94"/>
      <c r="XJ68" s="94"/>
      <c r="XK68" s="94"/>
      <c r="XL68" s="94"/>
      <c r="XM68" s="94"/>
      <c r="XN68" s="94"/>
      <c r="XO68" s="94"/>
      <c r="XP68" s="94"/>
      <c r="XQ68" s="94"/>
      <c r="XR68" s="94"/>
      <c r="XS68" s="94"/>
      <c r="XT68" s="94"/>
      <c r="XU68" s="94"/>
      <c r="XV68" s="94"/>
      <c r="XW68" s="94"/>
      <c r="XX68" s="94"/>
      <c r="XY68" s="94"/>
      <c r="XZ68" s="94"/>
      <c r="YA68" s="94"/>
      <c r="YB68" s="94"/>
      <c r="YC68" s="94"/>
      <c r="YD68" s="94"/>
      <c r="YE68" s="94"/>
      <c r="YF68" s="94"/>
      <c r="YG68" s="94"/>
      <c r="YH68" s="94"/>
      <c r="YI68" s="94"/>
      <c r="YJ68" s="94"/>
      <c r="YK68" s="94"/>
      <c r="YL68" s="94"/>
      <c r="YM68" s="94"/>
      <c r="YN68" s="94"/>
      <c r="YO68" s="94"/>
      <c r="YP68" s="94"/>
      <c r="YQ68" s="94"/>
      <c r="YR68" s="94"/>
      <c r="YS68" s="94"/>
      <c r="YT68" s="94"/>
      <c r="YU68" s="94"/>
      <c r="YV68" s="94"/>
      <c r="YW68" s="94"/>
      <c r="YX68" s="94"/>
      <c r="YY68" s="94"/>
      <c r="YZ68" s="94"/>
      <c r="ZA68" s="94"/>
      <c r="ZB68" s="94"/>
      <c r="ZC68" s="94"/>
      <c r="ZD68" s="94"/>
      <c r="ZE68" s="94"/>
      <c r="ZF68" s="94"/>
      <c r="ZG68" s="94"/>
      <c r="ZH68" s="94"/>
      <c r="ZI68" s="94"/>
      <c r="ZJ68" s="94"/>
      <c r="ZK68" s="94"/>
      <c r="ZL68" s="94"/>
      <c r="ZM68" s="94"/>
      <c r="ZN68" s="94"/>
      <c r="ZO68" s="94"/>
      <c r="ZP68" s="94"/>
      <c r="ZQ68" s="94"/>
      <c r="ZR68" s="94"/>
      <c r="ZS68" s="94"/>
      <c r="ZT68" s="94"/>
      <c r="ZU68" s="94"/>
      <c r="ZV68" s="94"/>
      <c r="ZW68" s="94"/>
      <c r="ZX68" s="94"/>
      <c r="ZY68" s="94"/>
      <c r="ZZ68" s="94"/>
      <c r="AAA68" s="94"/>
      <c r="AAB68" s="94"/>
      <c r="AAC68" s="94"/>
      <c r="AAD68" s="94"/>
      <c r="AAE68" s="94"/>
      <c r="AAF68" s="94"/>
      <c r="AAG68" s="94"/>
      <c r="AAH68" s="94"/>
      <c r="AAI68" s="94"/>
      <c r="AAJ68" s="94"/>
      <c r="AAK68" s="94"/>
      <c r="AAL68" s="94"/>
      <c r="AAM68" s="94"/>
      <c r="AAN68" s="94"/>
      <c r="AAO68" s="94"/>
      <c r="AAP68" s="94"/>
      <c r="AAQ68" s="94"/>
      <c r="AAR68" s="94"/>
      <c r="AAS68" s="94"/>
      <c r="AAT68" s="94"/>
      <c r="AAU68" s="94"/>
      <c r="AAV68" s="94"/>
      <c r="AAW68" s="94"/>
      <c r="AAX68" s="94"/>
      <c r="AAY68" s="94"/>
      <c r="AAZ68" s="94"/>
      <c r="ABA68" s="94"/>
      <c r="ABB68" s="94"/>
      <c r="ABC68" s="94"/>
      <c r="ABD68" s="94"/>
      <c r="ABE68" s="94"/>
      <c r="ABF68" s="94"/>
      <c r="ABG68" s="94"/>
      <c r="ABH68" s="94"/>
      <c r="ABI68" s="94"/>
      <c r="ABJ68" s="94"/>
      <c r="ABK68" s="94"/>
      <c r="ABL68" s="94"/>
      <c r="ABM68" s="94"/>
      <c r="ABN68" s="94"/>
      <c r="ABO68" s="94"/>
      <c r="ABP68" s="94"/>
      <c r="ABQ68" s="94"/>
      <c r="ABR68" s="94"/>
      <c r="ABS68" s="94"/>
      <c r="ABT68" s="94"/>
      <c r="ABU68" s="94"/>
      <c r="ABV68" s="94"/>
      <c r="ABW68" s="94"/>
      <c r="ABX68" s="94"/>
      <c r="ABY68" s="94"/>
      <c r="ABZ68" s="94"/>
      <c r="ACA68" s="94"/>
      <c r="ACB68" s="94"/>
      <c r="ACC68" s="94"/>
      <c r="ACD68" s="94"/>
      <c r="ACE68" s="94"/>
      <c r="ACF68" s="94"/>
      <c r="ACG68" s="94"/>
      <c r="ACH68" s="94"/>
      <c r="ACI68" s="94"/>
      <c r="ACJ68" s="94"/>
      <c r="ACK68" s="94"/>
      <c r="ACL68" s="94"/>
      <c r="ACM68" s="94"/>
      <c r="ACN68" s="94"/>
      <c r="ACO68" s="94"/>
      <c r="ACP68" s="94"/>
      <c r="ACQ68" s="94"/>
      <c r="ACR68" s="94"/>
      <c r="ACS68" s="94"/>
      <c r="ACT68" s="94"/>
      <c r="ACU68" s="94"/>
      <c r="ACV68" s="94"/>
      <c r="ACW68" s="94"/>
      <c r="ACX68" s="94"/>
      <c r="ACY68" s="94"/>
      <c r="ACZ68" s="94"/>
      <c r="ADA68" s="94"/>
      <c r="ADB68" s="94"/>
      <c r="ADC68" s="94"/>
      <c r="ADD68" s="94"/>
      <c r="ADE68" s="94"/>
      <c r="ADF68" s="94"/>
      <c r="ADG68" s="94"/>
      <c r="ADH68" s="94"/>
      <c r="ADI68" s="94"/>
      <c r="ADJ68" s="94"/>
      <c r="ADK68" s="94"/>
      <c r="ADL68" s="94"/>
      <c r="ADM68" s="94"/>
      <c r="ADN68" s="94"/>
      <c r="ADO68" s="94"/>
      <c r="ADP68" s="94"/>
      <c r="ADQ68" s="94"/>
      <c r="ADR68" s="94"/>
      <c r="ADS68" s="94"/>
      <c r="ADT68" s="94"/>
      <c r="ADU68" s="94"/>
      <c r="ADV68" s="94"/>
      <c r="ADW68" s="94"/>
      <c r="ADX68" s="94"/>
      <c r="ADY68" s="94"/>
      <c r="ADZ68" s="94"/>
      <c r="AEA68" s="94"/>
      <c r="AEB68" s="94"/>
      <c r="AEC68" s="94"/>
      <c r="AED68" s="94"/>
      <c r="AEE68" s="94"/>
      <c r="AEF68" s="94"/>
      <c r="AEG68" s="94"/>
      <c r="AEH68" s="94"/>
      <c r="AEI68" s="94"/>
      <c r="AEJ68" s="94"/>
      <c r="AEK68" s="94"/>
      <c r="AEL68" s="94"/>
      <c r="AEM68" s="94"/>
      <c r="AEN68" s="94"/>
      <c r="AEO68" s="94"/>
      <c r="AEP68" s="94"/>
      <c r="AEQ68" s="94"/>
      <c r="AER68" s="94"/>
      <c r="AES68" s="94"/>
      <c r="AET68" s="94"/>
      <c r="AEU68" s="94"/>
      <c r="AEV68" s="94"/>
      <c r="AEW68" s="94"/>
      <c r="AEX68" s="94"/>
      <c r="AEY68" s="94"/>
      <c r="AEZ68" s="94"/>
      <c r="AFA68" s="94"/>
      <c r="AFB68" s="94"/>
      <c r="AFC68" s="94"/>
      <c r="AFD68" s="94"/>
      <c r="AFE68" s="94"/>
      <c r="AFF68" s="94"/>
      <c r="AFG68" s="94"/>
      <c r="AFH68" s="94"/>
      <c r="AFI68" s="94"/>
      <c r="AFJ68" s="94"/>
      <c r="AFK68" s="94"/>
      <c r="AFL68" s="94"/>
      <c r="AFM68" s="94"/>
      <c r="AFN68" s="94"/>
      <c r="AFO68" s="94"/>
      <c r="AFP68" s="94"/>
      <c r="AFQ68" s="94"/>
      <c r="AFR68" s="94"/>
      <c r="AFS68" s="94"/>
      <c r="AFT68" s="94"/>
      <c r="AFU68" s="94"/>
      <c r="AFV68" s="94"/>
      <c r="AFW68" s="94"/>
      <c r="AFX68" s="94"/>
      <c r="AFY68" s="94"/>
      <c r="AFZ68" s="94"/>
      <c r="AGA68" s="94"/>
      <c r="AGB68" s="94"/>
      <c r="AGC68" s="94"/>
      <c r="AGD68" s="94"/>
      <c r="AGE68" s="94"/>
      <c r="AGF68" s="94"/>
      <c r="AGG68" s="94"/>
      <c r="AGH68" s="94"/>
      <c r="AGI68" s="94"/>
      <c r="AGJ68" s="94"/>
      <c r="AGK68" s="94"/>
      <c r="AGL68" s="94"/>
      <c r="AGM68" s="94"/>
      <c r="AGN68" s="94"/>
      <c r="AGO68" s="94"/>
      <c r="AGP68" s="94"/>
      <c r="AGQ68" s="94"/>
      <c r="AGR68" s="94"/>
      <c r="AGS68" s="94"/>
      <c r="AGT68" s="94"/>
      <c r="AGU68" s="94"/>
      <c r="AGV68" s="94"/>
      <c r="AGW68" s="94"/>
      <c r="AGX68" s="94"/>
      <c r="AGY68" s="94"/>
      <c r="AGZ68" s="94"/>
      <c r="AHA68" s="94"/>
      <c r="AHB68" s="94"/>
      <c r="AHC68" s="94"/>
      <c r="AHD68" s="94"/>
      <c r="AHE68" s="94"/>
      <c r="AHF68" s="94"/>
      <c r="AHG68" s="94"/>
      <c r="AHH68" s="94"/>
      <c r="AHI68" s="94"/>
      <c r="AHJ68" s="94"/>
      <c r="AHK68" s="94"/>
      <c r="AHL68" s="94"/>
      <c r="AHM68" s="94"/>
      <c r="AHN68" s="94"/>
      <c r="AHO68" s="94"/>
      <c r="AHP68" s="94"/>
      <c r="AHQ68" s="94"/>
      <c r="AHR68" s="94"/>
      <c r="AHS68" s="94"/>
      <c r="AHT68" s="94"/>
      <c r="AHU68" s="94"/>
      <c r="AHV68" s="94"/>
      <c r="AHW68" s="94"/>
      <c r="AHX68" s="94"/>
      <c r="AHY68" s="94"/>
      <c r="AHZ68" s="94"/>
      <c r="AIA68" s="94"/>
      <c r="AIB68" s="94"/>
      <c r="AIC68" s="94"/>
      <c r="AID68" s="94"/>
      <c r="AIE68" s="94"/>
      <c r="AIF68" s="94"/>
      <c r="AIG68" s="94"/>
      <c r="AIH68" s="94"/>
      <c r="AII68" s="94"/>
      <c r="AIJ68" s="94"/>
      <c r="AIK68" s="94"/>
      <c r="AIL68" s="94"/>
      <c r="AIM68" s="94"/>
      <c r="AIN68" s="94"/>
      <c r="AIO68" s="94"/>
      <c r="AIP68" s="94"/>
      <c r="AIQ68" s="94"/>
      <c r="AIR68" s="94"/>
      <c r="AIS68" s="94"/>
      <c r="AIT68" s="94"/>
      <c r="AIU68" s="94"/>
      <c r="AIV68" s="94"/>
      <c r="AIW68" s="94"/>
      <c r="AIX68" s="94"/>
      <c r="AIY68" s="94"/>
      <c r="AIZ68" s="94"/>
      <c r="AJA68" s="94"/>
      <c r="AJB68" s="94"/>
      <c r="AJC68" s="94"/>
      <c r="AJD68" s="94"/>
      <c r="AJE68" s="94"/>
      <c r="AJF68" s="94"/>
      <c r="AJG68" s="94"/>
      <c r="AJH68" s="94"/>
      <c r="AJI68" s="94"/>
      <c r="AJJ68" s="94"/>
      <c r="AJK68" s="94"/>
      <c r="AJL68" s="94"/>
      <c r="AJM68" s="94"/>
      <c r="AJN68" s="94"/>
      <c r="AJO68" s="94"/>
      <c r="AJP68" s="94"/>
      <c r="AJQ68" s="94"/>
      <c r="AJR68" s="94"/>
      <c r="AJS68" s="94"/>
      <c r="AJT68" s="94"/>
      <c r="AJU68" s="94"/>
      <c r="AJV68" s="94"/>
      <c r="AJW68" s="94"/>
      <c r="AJX68" s="94"/>
      <c r="AJY68" s="94"/>
      <c r="AJZ68" s="94"/>
      <c r="AKA68" s="94"/>
      <c r="AKB68" s="94"/>
      <c r="AKC68" s="94"/>
      <c r="AKD68" s="94"/>
      <c r="AKE68" s="94"/>
      <c r="AKF68" s="94"/>
      <c r="AKG68" s="94"/>
      <c r="AKH68" s="94"/>
      <c r="AKI68" s="94"/>
      <c r="AKJ68" s="94"/>
      <c r="AKK68" s="94"/>
      <c r="AKL68" s="94"/>
      <c r="AKM68" s="94"/>
      <c r="AKN68" s="94"/>
      <c r="AKO68" s="94"/>
      <c r="AKP68" s="94"/>
      <c r="AKQ68" s="94"/>
      <c r="AKR68" s="94"/>
      <c r="AKS68" s="94"/>
      <c r="AKT68" s="94"/>
      <c r="AKU68" s="94"/>
      <c r="AKV68" s="94"/>
      <c r="AKW68" s="94"/>
      <c r="AKX68" s="94"/>
      <c r="AKY68" s="94"/>
      <c r="AKZ68" s="94"/>
      <c r="ALA68" s="94"/>
      <c r="ALB68" s="94"/>
      <c r="ALC68" s="94"/>
      <c r="ALD68" s="94"/>
      <c r="ALE68" s="94"/>
      <c r="ALF68" s="94"/>
      <c r="ALG68" s="94"/>
      <c r="ALH68" s="94"/>
      <c r="ALI68" s="94"/>
      <c r="ALJ68" s="94"/>
      <c r="ALK68" s="94"/>
      <c r="ALL68" s="94"/>
      <c r="ALM68" s="94"/>
      <c r="ALN68" s="94"/>
      <c r="ALO68" s="94"/>
      <c r="ALP68" s="94"/>
      <c r="ALQ68" s="94"/>
      <c r="ALR68" s="94"/>
      <c r="ALS68" s="94"/>
      <c r="ALT68" s="94"/>
      <c r="ALU68" s="94"/>
      <c r="ALV68" s="94"/>
      <c r="ALW68" s="94"/>
      <c r="ALX68" s="94"/>
      <c r="ALY68" s="94"/>
      <c r="ALZ68" s="94"/>
      <c r="AMA68" s="94"/>
      <c r="AMB68" s="94"/>
      <c r="AMC68" s="94"/>
      <c r="AMD68" s="94"/>
      <c r="AME68" s="94"/>
      <c r="AMF68" s="94"/>
      <c r="AMG68" s="94"/>
      <c r="AMH68" s="94"/>
      <c r="AMI68" s="94"/>
      <c r="AMJ68" s="94"/>
      <c r="AMK68" s="94"/>
    </row>
    <row r="70" spans="1:1025" s="95" customFormat="1" ht="85.2" customHeight="1" x14ac:dyDescent="0.25">
      <c r="A70" s="94"/>
      <c r="B70" s="165" t="s">
        <v>130</v>
      </c>
      <c r="C70" s="166"/>
      <c r="D70" s="166"/>
      <c r="E70" s="166"/>
      <c r="F70" s="166"/>
      <c r="G70" s="166"/>
      <c r="H70" s="166"/>
      <c r="I70" s="166"/>
      <c r="J70" s="166"/>
      <c r="K70" s="166"/>
      <c r="L70" s="166"/>
      <c r="M70" s="166"/>
      <c r="N70" s="167"/>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94"/>
      <c r="GB70" s="94"/>
      <c r="GC70" s="94"/>
      <c r="GD70" s="94"/>
      <c r="GE70" s="94"/>
      <c r="GF70" s="94"/>
      <c r="GG70" s="94"/>
      <c r="GH70" s="94"/>
      <c r="GI70" s="94"/>
      <c r="GJ70" s="94"/>
      <c r="GK70" s="94"/>
      <c r="GL70" s="94"/>
      <c r="GM70" s="94"/>
      <c r="GN70" s="94"/>
      <c r="GO70" s="94"/>
      <c r="GP70" s="94"/>
      <c r="GQ70" s="94"/>
      <c r="GR70" s="94"/>
      <c r="GS70" s="94"/>
      <c r="GT70" s="94"/>
      <c r="GU70" s="94"/>
      <c r="GV70" s="94"/>
      <c r="GW70" s="94"/>
      <c r="GX70" s="94"/>
      <c r="GY70" s="94"/>
      <c r="GZ70" s="94"/>
      <c r="HA70" s="94"/>
      <c r="HB70" s="94"/>
      <c r="HC70" s="94"/>
      <c r="HD70" s="94"/>
      <c r="HE70" s="94"/>
      <c r="HF70" s="94"/>
      <c r="HG70" s="94"/>
      <c r="HH70" s="94"/>
      <c r="HI70" s="94"/>
      <c r="HJ70" s="94"/>
      <c r="HK70" s="94"/>
      <c r="HL70" s="94"/>
      <c r="HM70" s="94"/>
      <c r="HN70" s="94"/>
      <c r="HO70" s="94"/>
      <c r="HP70" s="94"/>
      <c r="HQ70" s="94"/>
      <c r="HR70" s="94"/>
      <c r="HS70" s="94"/>
      <c r="HT70" s="94"/>
      <c r="HU70" s="94"/>
      <c r="HV70" s="94"/>
      <c r="HW70" s="94"/>
      <c r="HX70" s="94"/>
      <c r="HY70" s="94"/>
      <c r="HZ70" s="94"/>
      <c r="IA70" s="94"/>
      <c r="IB70" s="94"/>
      <c r="IC70" s="94"/>
      <c r="ID70" s="94"/>
      <c r="IE70" s="94"/>
      <c r="IF70" s="94"/>
      <c r="IG70" s="94"/>
      <c r="IH70" s="94"/>
      <c r="II70" s="94"/>
      <c r="IJ70" s="94"/>
      <c r="IK70" s="94"/>
      <c r="IL70" s="94"/>
      <c r="IM70" s="94"/>
      <c r="IN70" s="94"/>
      <c r="IO70" s="94"/>
      <c r="IP70" s="94"/>
      <c r="IQ70" s="94"/>
      <c r="IR70" s="94"/>
      <c r="IS70" s="94"/>
      <c r="IT70" s="94"/>
      <c r="IU70" s="94"/>
      <c r="IV70" s="94"/>
      <c r="IW70" s="94"/>
      <c r="IX70" s="94"/>
      <c r="IY70" s="94"/>
      <c r="IZ70" s="94"/>
      <c r="JA70" s="94"/>
      <c r="JB70" s="94"/>
      <c r="JC70" s="94"/>
      <c r="JD70" s="94"/>
      <c r="JE70" s="94"/>
      <c r="JF70" s="94"/>
      <c r="JG70" s="94"/>
      <c r="JH70" s="94"/>
      <c r="JI70" s="94"/>
      <c r="JJ70" s="94"/>
      <c r="JK70" s="94"/>
      <c r="JL70" s="94"/>
      <c r="JM70" s="94"/>
      <c r="JN70" s="94"/>
      <c r="JO70" s="94"/>
      <c r="JP70" s="94"/>
      <c r="JQ70" s="94"/>
      <c r="JR70" s="94"/>
      <c r="JS70" s="94"/>
      <c r="JT70" s="94"/>
      <c r="JU70" s="94"/>
      <c r="JV70" s="94"/>
      <c r="JW70" s="94"/>
      <c r="JX70" s="94"/>
      <c r="JY70" s="94"/>
      <c r="JZ70" s="94"/>
      <c r="KA70" s="94"/>
      <c r="KB70" s="94"/>
      <c r="KC70" s="94"/>
      <c r="KD70" s="94"/>
      <c r="KE70" s="94"/>
      <c r="KF70" s="94"/>
      <c r="KG70" s="94"/>
      <c r="KH70" s="94"/>
      <c r="KI70" s="94"/>
      <c r="KJ70" s="94"/>
      <c r="KK70" s="94"/>
      <c r="KL70" s="94"/>
      <c r="KM70" s="94"/>
      <c r="KN70" s="94"/>
      <c r="KO70" s="94"/>
      <c r="KP70" s="94"/>
      <c r="KQ70" s="94"/>
      <c r="KR70" s="94"/>
      <c r="KS70" s="94"/>
      <c r="KT70" s="94"/>
      <c r="KU70" s="94"/>
      <c r="KV70" s="94"/>
      <c r="KW70" s="94"/>
      <c r="KX70" s="94"/>
      <c r="KY70" s="94"/>
      <c r="KZ70" s="94"/>
      <c r="LA70" s="94"/>
      <c r="LB70" s="94"/>
      <c r="LC70" s="94"/>
      <c r="LD70" s="94"/>
      <c r="LE70" s="94"/>
      <c r="LF70" s="94"/>
      <c r="LG70" s="94"/>
      <c r="LH70" s="94"/>
      <c r="LI70" s="94"/>
      <c r="LJ70" s="94"/>
      <c r="LK70" s="94"/>
      <c r="LL70" s="94"/>
      <c r="LM70" s="94"/>
      <c r="LN70" s="94"/>
      <c r="LO70" s="94"/>
      <c r="LP70" s="94"/>
      <c r="LQ70" s="94"/>
      <c r="LR70" s="94"/>
      <c r="LS70" s="94"/>
      <c r="LT70" s="94"/>
      <c r="LU70" s="94"/>
      <c r="LV70" s="94"/>
      <c r="LW70" s="94"/>
      <c r="LX70" s="94"/>
      <c r="LY70" s="94"/>
      <c r="LZ70" s="94"/>
      <c r="MA70" s="94"/>
      <c r="MB70" s="94"/>
      <c r="MC70" s="94"/>
      <c r="MD70" s="94"/>
      <c r="ME70" s="94"/>
      <c r="MF70" s="94"/>
      <c r="MG70" s="94"/>
      <c r="MH70" s="94"/>
      <c r="MI70" s="94"/>
      <c r="MJ70" s="94"/>
      <c r="MK70" s="94"/>
      <c r="ML70" s="94"/>
      <c r="MM70" s="94"/>
      <c r="MN70" s="94"/>
      <c r="MO70" s="94"/>
      <c r="MP70" s="94"/>
      <c r="MQ70" s="94"/>
      <c r="MR70" s="94"/>
      <c r="MS70" s="94"/>
      <c r="MT70" s="94"/>
      <c r="MU70" s="94"/>
      <c r="MV70" s="94"/>
      <c r="MW70" s="94"/>
      <c r="MX70" s="94"/>
      <c r="MY70" s="94"/>
      <c r="MZ70" s="94"/>
      <c r="NA70" s="94"/>
      <c r="NB70" s="94"/>
      <c r="NC70" s="94"/>
      <c r="ND70" s="94"/>
      <c r="NE70" s="94"/>
      <c r="NF70" s="94"/>
      <c r="NG70" s="94"/>
      <c r="NH70" s="94"/>
      <c r="NI70" s="94"/>
      <c r="NJ70" s="94"/>
      <c r="NK70" s="94"/>
      <c r="NL70" s="94"/>
      <c r="NM70" s="94"/>
      <c r="NN70" s="94"/>
      <c r="NO70" s="94"/>
      <c r="NP70" s="94"/>
      <c r="NQ70" s="94"/>
      <c r="NR70" s="94"/>
      <c r="NS70" s="94"/>
      <c r="NT70" s="94"/>
      <c r="NU70" s="94"/>
      <c r="NV70" s="94"/>
      <c r="NW70" s="94"/>
      <c r="NX70" s="94"/>
      <c r="NY70" s="94"/>
      <c r="NZ70" s="94"/>
      <c r="OA70" s="94"/>
      <c r="OB70" s="94"/>
      <c r="OC70" s="94"/>
      <c r="OD70" s="94"/>
      <c r="OE70" s="94"/>
      <c r="OF70" s="94"/>
      <c r="OG70" s="94"/>
      <c r="OH70" s="94"/>
      <c r="OI70" s="94"/>
      <c r="OJ70" s="94"/>
      <c r="OK70" s="94"/>
      <c r="OL70" s="94"/>
      <c r="OM70" s="94"/>
      <c r="ON70" s="94"/>
      <c r="OO70" s="94"/>
      <c r="OP70" s="94"/>
      <c r="OQ70" s="94"/>
      <c r="OR70" s="94"/>
      <c r="OS70" s="94"/>
      <c r="OT70" s="94"/>
      <c r="OU70" s="94"/>
      <c r="OV70" s="94"/>
      <c r="OW70" s="94"/>
      <c r="OX70" s="94"/>
      <c r="OY70" s="94"/>
      <c r="OZ70" s="94"/>
      <c r="PA70" s="94"/>
      <c r="PB70" s="94"/>
      <c r="PC70" s="94"/>
      <c r="PD70" s="94"/>
      <c r="PE70" s="94"/>
      <c r="PF70" s="94"/>
      <c r="PG70" s="94"/>
      <c r="PH70" s="94"/>
      <c r="PI70" s="94"/>
      <c r="PJ70" s="94"/>
      <c r="PK70" s="94"/>
      <c r="PL70" s="94"/>
      <c r="PM70" s="94"/>
      <c r="PN70" s="94"/>
      <c r="PO70" s="94"/>
      <c r="PP70" s="94"/>
      <c r="PQ70" s="94"/>
      <c r="PR70" s="94"/>
      <c r="PS70" s="94"/>
      <c r="PT70" s="94"/>
      <c r="PU70" s="94"/>
      <c r="PV70" s="94"/>
      <c r="PW70" s="94"/>
      <c r="PX70" s="94"/>
      <c r="PY70" s="94"/>
      <c r="PZ70" s="94"/>
      <c r="QA70" s="94"/>
      <c r="QB70" s="94"/>
      <c r="QC70" s="94"/>
      <c r="QD70" s="94"/>
      <c r="QE70" s="94"/>
      <c r="QF70" s="94"/>
      <c r="QG70" s="94"/>
      <c r="QH70" s="94"/>
      <c r="QI70" s="94"/>
      <c r="QJ70" s="94"/>
      <c r="QK70" s="94"/>
      <c r="QL70" s="94"/>
      <c r="QM70" s="94"/>
      <c r="QN70" s="94"/>
      <c r="QO70" s="94"/>
      <c r="QP70" s="94"/>
      <c r="QQ70" s="94"/>
      <c r="QR70" s="94"/>
      <c r="QS70" s="94"/>
      <c r="QT70" s="94"/>
      <c r="QU70" s="94"/>
      <c r="QV70" s="94"/>
      <c r="QW70" s="94"/>
      <c r="QX70" s="94"/>
      <c r="QY70" s="94"/>
      <c r="QZ70" s="94"/>
      <c r="RA70" s="94"/>
      <c r="RB70" s="94"/>
      <c r="RC70" s="94"/>
      <c r="RD70" s="94"/>
      <c r="RE70" s="94"/>
      <c r="RF70" s="94"/>
      <c r="RG70" s="94"/>
      <c r="RH70" s="94"/>
      <c r="RI70" s="94"/>
      <c r="RJ70" s="94"/>
      <c r="RK70" s="94"/>
      <c r="RL70" s="94"/>
      <c r="RM70" s="94"/>
      <c r="RN70" s="94"/>
      <c r="RO70" s="94"/>
      <c r="RP70" s="94"/>
      <c r="RQ70" s="94"/>
      <c r="RR70" s="94"/>
      <c r="RS70" s="94"/>
      <c r="RT70" s="94"/>
      <c r="RU70" s="94"/>
      <c r="RV70" s="94"/>
      <c r="RW70" s="94"/>
      <c r="RX70" s="94"/>
      <c r="RY70" s="94"/>
      <c r="RZ70" s="94"/>
      <c r="SA70" s="94"/>
      <c r="SB70" s="94"/>
      <c r="SC70" s="94"/>
      <c r="SD70" s="94"/>
      <c r="SE70" s="94"/>
      <c r="SF70" s="94"/>
      <c r="SG70" s="94"/>
      <c r="SH70" s="94"/>
      <c r="SI70" s="94"/>
      <c r="SJ70" s="94"/>
      <c r="SK70" s="94"/>
      <c r="SL70" s="94"/>
      <c r="SM70" s="94"/>
      <c r="SN70" s="94"/>
      <c r="SO70" s="94"/>
      <c r="SP70" s="94"/>
      <c r="SQ70" s="94"/>
      <c r="SR70" s="94"/>
      <c r="SS70" s="94"/>
      <c r="ST70" s="94"/>
      <c r="SU70" s="94"/>
      <c r="SV70" s="94"/>
      <c r="SW70" s="94"/>
      <c r="SX70" s="94"/>
      <c r="SY70" s="94"/>
      <c r="SZ70" s="94"/>
      <c r="TA70" s="94"/>
      <c r="TB70" s="94"/>
      <c r="TC70" s="94"/>
      <c r="TD70" s="94"/>
      <c r="TE70" s="94"/>
      <c r="TF70" s="94"/>
      <c r="TG70" s="94"/>
      <c r="TH70" s="94"/>
      <c r="TI70" s="94"/>
      <c r="TJ70" s="94"/>
      <c r="TK70" s="94"/>
      <c r="TL70" s="94"/>
      <c r="TM70" s="94"/>
      <c r="TN70" s="94"/>
      <c r="TO70" s="94"/>
      <c r="TP70" s="94"/>
      <c r="TQ70" s="94"/>
      <c r="TR70" s="94"/>
      <c r="TS70" s="94"/>
      <c r="TT70" s="94"/>
      <c r="TU70" s="94"/>
      <c r="TV70" s="94"/>
      <c r="TW70" s="94"/>
      <c r="TX70" s="94"/>
      <c r="TY70" s="94"/>
      <c r="TZ70" s="94"/>
      <c r="UA70" s="94"/>
      <c r="UB70" s="94"/>
      <c r="UC70" s="94"/>
      <c r="UD70" s="94"/>
      <c r="UE70" s="94"/>
      <c r="UF70" s="94"/>
      <c r="UG70" s="94"/>
      <c r="UH70" s="94"/>
      <c r="UI70" s="94"/>
      <c r="UJ70" s="94"/>
      <c r="UK70" s="94"/>
      <c r="UL70" s="94"/>
      <c r="UM70" s="94"/>
      <c r="UN70" s="94"/>
      <c r="UO70" s="94"/>
      <c r="UP70" s="94"/>
      <c r="UQ70" s="94"/>
      <c r="UR70" s="94"/>
      <c r="US70" s="94"/>
      <c r="UT70" s="94"/>
      <c r="UU70" s="94"/>
      <c r="UV70" s="94"/>
      <c r="UW70" s="94"/>
      <c r="UX70" s="94"/>
      <c r="UY70" s="94"/>
      <c r="UZ70" s="94"/>
      <c r="VA70" s="94"/>
      <c r="VB70" s="94"/>
      <c r="VC70" s="94"/>
      <c r="VD70" s="94"/>
      <c r="VE70" s="94"/>
      <c r="VF70" s="94"/>
      <c r="VG70" s="94"/>
      <c r="VH70" s="94"/>
      <c r="VI70" s="94"/>
      <c r="VJ70" s="94"/>
      <c r="VK70" s="94"/>
      <c r="VL70" s="94"/>
      <c r="VM70" s="94"/>
      <c r="VN70" s="94"/>
      <c r="VO70" s="94"/>
      <c r="VP70" s="94"/>
      <c r="VQ70" s="94"/>
      <c r="VR70" s="94"/>
      <c r="VS70" s="94"/>
      <c r="VT70" s="94"/>
      <c r="VU70" s="94"/>
      <c r="VV70" s="94"/>
      <c r="VW70" s="94"/>
      <c r="VX70" s="94"/>
      <c r="VY70" s="94"/>
      <c r="VZ70" s="94"/>
      <c r="WA70" s="94"/>
      <c r="WB70" s="94"/>
      <c r="WC70" s="94"/>
      <c r="WD70" s="94"/>
      <c r="WE70" s="94"/>
      <c r="WF70" s="94"/>
      <c r="WG70" s="94"/>
      <c r="WH70" s="94"/>
      <c r="WI70" s="94"/>
      <c r="WJ70" s="94"/>
      <c r="WK70" s="94"/>
      <c r="WL70" s="94"/>
      <c r="WM70" s="94"/>
      <c r="WN70" s="94"/>
      <c r="WO70" s="94"/>
      <c r="WP70" s="94"/>
      <c r="WQ70" s="94"/>
      <c r="WR70" s="94"/>
      <c r="WS70" s="94"/>
      <c r="WT70" s="94"/>
      <c r="WU70" s="94"/>
      <c r="WV70" s="94"/>
      <c r="WW70" s="94"/>
      <c r="WX70" s="94"/>
      <c r="WY70" s="94"/>
      <c r="WZ70" s="94"/>
      <c r="XA70" s="94"/>
      <c r="XB70" s="94"/>
      <c r="XC70" s="94"/>
      <c r="XD70" s="94"/>
      <c r="XE70" s="94"/>
      <c r="XF70" s="94"/>
      <c r="XG70" s="94"/>
      <c r="XH70" s="94"/>
      <c r="XI70" s="94"/>
      <c r="XJ70" s="94"/>
      <c r="XK70" s="94"/>
      <c r="XL70" s="94"/>
      <c r="XM70" s="94"/>
      <c r="XN70" s="94"/>
      <c r="XO70" s="94"/>
      <c r="XP70" s="94"/>
      <c r="XQ70" s="94"/>
      <c r="XR70" s="94"/>
      <c r="XS70" s="94"/>
      <c r="XT70" s="94"/>
      <c r="XU70" s="94"/>
      <c r="XV70" s="94"/>
      <c r="XW70" s="94"/>
      <c r="XX70" s="94"/>
      <c r="XY70" s="94"/>
      <c r="XZ70" s="94"/>
      <c r="YA70" s="94"/>
      <c r="YB70" s="94"/>
      <c r="YC70" s="94"/>
      <c r="YD70" s="94"/>
      <c r="YE70" s="94"/>
      <c r="YF70" s="94"/>
      <c r="YG70" s="94"/>
      <c r="YH70" s="94"/>
      <c r="YI70" s="94"/>
      <c r="YJ70" s="94"/>
      <c r="YK70" s="94"/>
      <c r="YL70" s="94"/>
      <c r="YM70" s="94"/>
      <c r="YN70" s="94"/>
      <c r="YO70" s="94"/>
      <c r="YP70" s="94"/>
      <c r="YQ70" s="94"/>
      <c r="YR70" s="94"/>
      <c r="YS70" s="94"/>
      <c r="YT70" s="94"/>
      <c r="YU70" s="94"/>
      <c r="YV70" s="94"/>
      <c r="YW70" s="94"/>
      <c r="YX70" s="94"/>
      <c r="YY70" s="94"/>
      <c r="YZ70" s="94"/>
      <c r="ZA70" s="94"/>
      <c r="ZB70" s="94"/>
      <c r="ZC70" s="94"/>
      <c r="ZD70" s="94"/>
      <c r="ZE70" s="94"/>
      <c r="ZF70" s="94"/>
      <c r="ZG70" s="94"/>
      <c r="ZH70" s="94"/>
      <c r="ZI70" s="94"/>
      <c r="ZJ70" s="94"/>
      <c r="ZK70" s="94"/>
      <c r="ZL70" s="94"/>
      <c r="ZM70" s="94"/>
      <c r="ZN70" s="94"/>
      <c r="ZO70" s="94"/>
      <c r="ZP70" s="94"/>
      <c r="ZQ70" s="94"/>
      <c r="ZR70" s="94"/>
      <c r="ZS70" s="94"/>
      <c r="ZT70" s="94"/>
      <c r="ZU70" s="94"/>
      <c r="ZV70" s="94"/>
      <c r="ZW70" s="94"/>
      <c r="ZX70" s="94"/>
      <c r="ZY70" s="94"/>
      <c r="ZZ70" s="94"/>
      <c r="AAA70" s="94"/>
      <c r="AAB70" s="94"/>
      <c r="AAC70" s="94"/>
      <c r="AAD70" s="94"/>
      <c r="AAE70" s="94"/>
      <c r="AAF70" s="94"/>
      <c r="AAG70" s="94"/>
      <c r="AAH70" s="94"/>
      <c r="AAI70" s="94"/>
      <c r="AAJ70" s="94"/>
      <c r="AAK70" s="94"/>
      <c r="AAL70" s="94"/>
      <c r="AAM70" s="94"/>
      <c r="AAN70" s="94"/>
      <c r="AAO70" s="94"/>
      <c r="AAP70" s="94"/>
      <c r="AAQ70" s="94"/>
      <c r="AAR70" s="94"/>
      <c r="AAS70" s="94"/>
      <c r="AAT70" s="94"/>
      <c r="AAU70" s="94"/>
      <c r="AAV70" s="94"/>
      <c r="AAW70" s="94"/>
      <c r="AAX70" s="94"/>
      <c r="AAY70" s="94"/>
      <c r="AAZ70" s="94"/>
      <c r="ABA70" s="94"/>
      <c r="ABB70" s="94"/>
      <c r="ABC70" s="94"/>
      <c r="ABD70" s="94"/>
      <c r="ABE70" s="94"/>
      <c r="ABF70" s="94"/>
      <c r="ABG70" s="94"/>
      <c r="ABH70" s="94"/>
      <c r="ABI70" s="94"/>
      <c r="ABJ70" s="94"/>
      <c r="ABK70" s="94"/>
      <c r="ABL70" s="94"/>
      <c r="ABM70" s="94"/>
      <c r="ABN70" s="94"/>
      <c r="ABO70" s="94"/>
      <c r="ABP70" s="94"/>
      <c r="ABQ70" s="94"/>
      <c r="ABR70" s="94"/>
      <c r="ABS70" s="94"/>
      <c r="ABT70" s="94"/>
      <c r="ABU70" s="94"/>
      <c r="ABV70" s="94"/>
      <c r="ABW70" s="94"/>
      <c r="ABX70" s="94"/>
      <c r="ABY70" s="94"/>
      <c r="ABZ70" s="94"/>
      <c r="ACA70" s="94"/>
      <c r="ACB70" s="94"/>
      <c r="ACC70" s="94"/>
      <c r="ACD70" s="94"/>
      <c r="ACE70" s="94"/>
      <c r="ACF70" s="94"/>
      <c r="ACG70" s="94"/>
      <c r="ACH70" s="94"/>
      <c r="ACI70" s="94"/>
      <c r="ACJ70" s="94"/>
      <c r="ACK70" s="94"/>
      <c r="ACL70" s="94"/>
      <c r="ACM70" s="94"/>
      <c r="ACN70" s="94"/>
      <c r="ACO70" s="94"/>
      <c r="ACP70" s="94"/>
      <c r="ACQ70" s="94"/>
      <c r="ACR70" s="94"/>
      <c r="ACS70" s="94"/>
      <c r="ACT70" s="94"/>
      <c r="ACU70" s="94"/>
      <c r="ACV70" s="94"/>
      <c r="ACW70" s="94"/>
      <c r="ACX70" s="94"/>
      <c r="ACY70" s="94"/>
      <c r="ACZ70" s="94"/>
      <c r="ADA70" s="94"/>
      <c r="ADB70" s="94"/>
      <c r="ADC70" s="94"/>
      <c r="ADD70" s="94"/>
      <c r="ADE70" s="94"/>
      <c r="ADF70" s="94"/>
      <c r="ADG70" s="94"/>
      <c r="ADH70" s="94"/>
      <c r="ADI70" s="94"/>
      <c r="ADJ70" s="94"/>
      <c r="ADK70" s="94"/>
      <c r="ADL70" s="94"/>
      <c r="ADM70" s="94"/>
      <c r="ADN70" s="94"/>
      <c r="ADO70" s="94"/>
      <c r="ADP70" s="94"/>
      <c r="ADQ70" s="94"/>
      <c r="ADR70" s="94"/>
      <c r="ADS70" s="94"/>
      <c r="ADT70" s="94"/>
      <c r="ADU70" s="94"/>
      <c r="ADV70" s="94"/>
      <c r="ADW70" s="94"/>
      <c r="ADX70" s="94"/>
      <c r="ADY70" s="94"/>
      <c r="ADZ70" s="94"/>
      <c r="AEA70" s="94"/>
      <c r="AEB70" s="94"/>
      <c r="AEC70" s="94"/>
      <c r="AED70" s="94"/>
      <c r="AEE70" s="94"/>
      <c r="AEF70" s="94"/>
      <c r="AEG70" s="94"/>
      <c r="AEH70" s="94"/>
      <c r="AEI70" s="94"/>
      <c r="AEJ70" s="94"/>
      <c r="AEK70" s="94"/>
      <c r="AEL70" s="94"/>
      <c r="AEM70" s="94"/>
      <c r="AEN70" s="94"/>
      <c r="AEO70" s="94"/>
      <c r="AEP70" s="94"/>
      <c r="AEQ70" s="94"/>
      <c r="AER70" s="94"/>
      <c r="AES70" s="94"/>
      <c r="AET70" s="94"/>
      <c r="AEU70" s="94"/>
      <c r="AEV70" s="94"/>
      <c r="AEW70" s="94"/>
      <c r="AEX70" s="94"/>
      <c r="AEY70" s="94"/>
      <c r="AEZ70" s="94"/>
      <c r="AFA70" s="94"/>
      <c r="AFB70" s="94"/>
      <c r="AFC70" s="94"/>
      <c r="AFD70" s="94"/>
      <c r="AFE70" s="94"/>
      <c r="AFF70" s="94"/>
      <c r="AFG70" s="94"/>
      <c r="AFH70" s="94"/>
      <c r="AFI70" s="94"/>
      <c r="AFJ70" s="94"/>
      <c r="AFK70" s="94"/>
      <c r="AFL70" s="94"/>
      <c r="AFM70" s="94"/>
      <c r="AFN70" s="94"/>
      <c r="AFO70" s="94"/>
      <c r="AFP70" s="94"/>
      <c r="AFQ70" s="94"/>
      <c r="AFR70" s="94"/>
      <c r="AFS70" s="94"/>
      <c r="AFT70" s="94"/>
      <c r="AFU70" s="94"/>
      <c r="AFV70" s="94"/>
      <c r="AFW70" s="94"/>
      <c r="AFX70" s="94"/>
      <c r="AFY70" s="94"/>
      <c r="AFZ70" s="94"/>
      <c r="AGA70" s="94"/>
      <c r="AGB70" s="94"/>
      <c r="AGC70" s="94"/>
      <c r="AGD70" s="94"/>
      <c r="AGE70" s="94"/>
      <c r="AGF70" s="94"/>
      <c r="AGG70" s="94"/>
      <c r="AGH70" s="94"/>
      <c r="AGI70" s="94"/>
      <c r="AGJ70" s="94"/>
      <c r="AGK70" s="94"/>
      <c r="AGL70" s="94"/>
      <c r="AGM70" s="94"/>
      <c r="AGN70" s="94"/>
      <c r="AGO70" s="94"/>
      <c r="AGP70" s="94"/>
      <c r="AGQ70" s="94"/>
      <c r="AGR70" s="94"/>
      <c r="AGS70" s="94"/>
      <c r="AGT70" s="94"/>
      <c r="AGU70" s="94"/>
      <c r="AGV70" s="94"/>
      <c r="AGW70" s="94"/>
      <c r="AGX70" s="94"/>
      <c r="AGY70" s="94"/>
      <c r="AGZ70" s="94"/>
      <c r="AHA70" s="94"/>
      <c r="AHB70" s="94"/>
      <c r="AHC70" s="94"/>
      <c r="AHD70" s="94"/>
      <c r="AHE70" s="94"/>
      <c r="AHF70" s="94"/>
      <c r="AHG70" s="94"/>
      <c r="AHH70" s="94"/>
      <c r="AHI70" s="94"/>
      <c r="AHJ70" s="94"/>
      <c r="AHK70" s="94"/>
      <c r="AHL70" s="94"/>
      <c r="AHM70" s="94"/>
      <c r="AHN70" s="94"/>
      <c r="AHO70" s="94"/>
      <c r="AHP70" s="94"/>
      <c r="AHQ70" s="94"/>
      <c r="AHR70" s="94"/>
      <c r="AHS70" s="94"/>
      <c r="AHT70" s="94"/>
      <c r="AHU70" s="94"/>
      <c r="AHV70" s="94"/>
      <c r="AHW70" s="94"/>
      <c r="AHX70" s="94"/>
      <c r="AHY70" s="94"/>
      <c r="AHZ70" s="94"/>
      <c r="AIA70" s="94"/>
      <c r="AIB70" s="94"/>
      <c r="AIC70" s="94"/>
      <c r="AID70" s="94"/>
      <c r="AIE70" s="94"/>
      <c r="AIF70" s="94"/>
      <c r="AIG70" s="94"/>
      <c r="AIH70" s="94"/>
      <c r="AII70" s="94"/>
      <c r="AIJ70" s="94"/>
      <c r="AIK70" s="94"/>
      <c r="AIL70" s="94"/>
      <c r="AIM70" s="94"/>
      <c r="AIN70" s="94"/>
      <c r="AIO70" s="94"/>
      <c r="AIP70" s="94"/>
      <c r="AIQ70" s="94"/>
      <c r="AIR70" s="94"/>
      <c r="AIS70" s="94"/>
      <c r="AIT70" s="94"/>
      <c r="AIU70" s="94"/>
      <c r="AIV70" s="94"/>
      <c r="AIW70" s="94"/>
      <c r="AIX70" s="94"/>
      <c r="AIY70" s="94"/>
      <c r="AIZ70" s="94"/>
      <c r="AJA70" s="94"/>
      <c r="AJB70" s="94"/>
      <c r="AJC70" s="94"/>
      <c r="AJD70" s="94"/>
      <c r="AJE70" s="94"/>
      <c r="AJF70" s="94"/>
      <c r="AJG70" s="94"/>
      <c r="AJH70" s="94"/>
      <c r="AJI70" s="94"/>
      <c r="AJJ70" s="94"/>
      <c r="AJK70" s="94"/>
      <c r="AJL70" s="94"/>
      <c r="AJM70" s="94"/>
      <c r="AJN70" s="94"/>
      <c r="AJO70" s="94"/>
      <c r="AJP70" s="94"/>
      <c r="AJQ70" s="94"/>
      <c r="AJR70" s="94"/>
      <c r="AJS70" s="94"/>
      <c r="AJT70" s="94"/>
      <c r="AJU70" s="94"/>
      <c r="AJV70" s="94"/>
      <c r="AJW70" s="94"/>
      <c r="AJX70" s="94"/>
      <c r="AJY70" s="94"/>
      <c r="AJZ70" s="94"/>
      <c r="AKA70" s="94"/>
      <c r="AKB70" s="94"/>
      <c r="AKC70" s="94"/>
      <c r="AKD70" s="94"/>
      <c r="AKE70" s="94"/>
      <c r="AKF70" s="94"/>
      <c r="AKG70" s="94"/>
      <c r="AKH70" s="94"/>
      <c r="AKI70" s="94"/>
      <c r="AKJ70" s="94"/>
      <c r="AKK70" s="94"/>
      <c r="AKL70" s="94"/>
      <c r="AKM70" s="94"/>
      <c r="AKN70" s="94"/>
      <c r="AKO70" s="94"/>
      <c r="AKP70" s="94"/>
      <c r="AKQ70" s="94"/>
      <c r="AKR70" s="94"/>
      <c r="AKS70" s="94"/>
      <c r="AKT70" s="94"/>
      <c r="AKU70" s="94"/>
      <c r="AKV70" s="94"/>
      <c r="AKW70" s="94"/>
      <c r="AKX70" s="94"/>
      <c r="AKY70" s="94"/>
      <c r="AKZ70" s="94"/>
      <c r="ALA70" s="94"/>
      <c r="ALB70" s="94"/>
      <c r="ALC70" s="94"/>
      <c r="ALD70" s="94"/>
      <c r="ALE70" s="94"/>
      <c r="ALF70" s="94"/>
      <c r="ALG70" s="94"/>
      <c r="ALH70" s="94"/>
      <c r="ALI70" s="94"/>
      <c r="ALJ70" s="94"/>
      <c r="ALK70" s="94"/>
      <c r="ALL70" s="94"/>
      <c r="ALM70" s="94"/>
      <c r="ALN70" s="94"/>
      <c r="ALO70" s="94"/>
      <c r="ALP70" s="94"/>
      <c r="ALQ70" s="94"/>
      <c r="ALR70" s="94"/>
      <c r="ALS70" s="94"/>
      <c r="ALT70" s="94"/>
      <c r="ALU70" s="94"/>
      <c r="ALV70" s="94"/>
      <c r="ALW70" s="94"/>
      <c r="ALX70" s="94"/>
      <c r="ALY70" s="94"/>
      <c r="ALZ70" s="94"/>
      <c r="AMA70" s="94"/>
      <c r="AMB70" s="94"/>
      <c r="AMC70" s="94"/>
      <c r="AMD70" s="94"/>
      <c r="AME70" s="94"/>
      <c r="AMF70" s="94"/>
      <c r="AMG70" s="94"/>
      <c r="AMH70" s="94"/>
      <c r="AMI70" s="94"/>
      <c r="AMJ70" s="94"/>
      <c r="AMK70" s="94"/>
    </row>
    <row r="71" spans="1:1025" x14ac:dyDescent="0.25">
      <c r="B71" s="168" t="s">
        <v>131</v>
      </c>
      <c r="C71" s="169"/>
      <c r="D71" s="169"/>
      <c r="E71" s="169"/>
      <c r="F71" s="169"/>
      <c r="G71" s="169"/>
      <c r="H71" s="169"/>
      <c r="I71" s="169"/>
      <c r="J71" s="169"/>
      <c r="K71" s="169"/>
      <c r="L71" s="169"/>
      <c r="M71" s="169"/>
      <c r="N71" s="169"/>
    </row>
    <row r="72" spans="1:1025" x14ac:dyDescent="0.25">
      <c r="J72" s="12"/>
    </row>
  </sheetData>
  <mergeCells count="17">
    <mergeCell ref="A5:M5"/>
    <mergeCell ref="A7:K7"/>
    <mergeCell ref="A11:M11"/>
    <mergeCell ref="B20:J20"/>
    <mergeCell ref="J25:M25"/>
    <mergeCell ref="A25:E25"/>
    <mergeCell ref="B40:M40"/>
    <mergeCell ref="B70:N70"/>
    <mergeCell ref="B71:N71"/>
    <mergeCell ref="A47:E47"/>
    <mergeCell ref="B12:M12"/>
    <mergeCell ref="B33:M33"/>
    <mergeCell ref="A39:E39"/>
    <mergeCell ref="J31:M31"/>
    <mergeCell ref="B26:M26"/>
    <mergeCell ref="A31:E31"/>
    <mergeCell ref="J39:M39"/>
  </mergeCells>
  <phoneticPr fontId="11" type="noConversion"/>
  <pageMargins left="0.35416666666666702" right="0.35416666666666702" top="0.98402777777777795" bottom="0.39305555555555599" header="0.51180555555555496" footer="0.196527777777778"/>
  <pageSetup paperSize="9" scale="63" firstPageNumber="0" pageOrder="overThenDown" orientation="landscape"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1-16 pikimo dalys</vt:lpstr>
      <vt:lpstr>'1-16 pikimo dalys'!Excel_BuiltIn_Print_Area</vt:lpstr>
      <vt:lpstr>'1-16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Viesieji2</cp:lastModifiedBy>
  <cp:revision>9</cp:revision>
  <cp:lastPrinted>2023-01-13T07:38:04Z</cp:lastPrinted>
  <dcterms:created xsi:type="dcterms:W3CDTF">2016-09-15T08:33:18Z</dcterms:created>
  <dcterms:modified xsi:type="dcterms:W3CDTF">2023-05-26T07:48:49Z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38a88349-0505-4db7-a122-5e2e001eeca2</vt:lpwstr>
  </property>
</Properties>
</file>