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xr:revisionPtr revIDLastSave="0" documentId="13_ncr:1_{83269FA1-A552-4D10-8CC5-058A21B5A7C1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Sheet1" sheetId="1" r:id="rId1"/>
  </sheets>
  <definedNames>
    <definedName name="_Hlk119070470" localSheetId="0">Sheet1!$A$249</definedName>
    <definedName name="_Hlk119072883" localSheetId="0">Sheet1!$A$166</definedName>
    <definedName name="_Hlk119309150" localSheetId="0">Sheet1!$A$441</definedName>
    <definedName name="_Hlk119313484" localSheetId="0">Sheet1!#REF!</definedName>
    <definedName name="_Hlk42848332" localSheetId="0">Sheet1!$A$769</definedName>
    <definedName name="_Hlk43282426" localSheetId="0">Sheet1!#REF!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98" i="1" l="1"/>
  <c r="E698" i="1"/>
  <c r="E697" i="1"/>
  <c r="G696" i="1"/>
  <c r="F696" i="1"/>
  <c r="E695" i="1"/>
  <c r="G694" i="1"/>
  <c r="G699" i="1" s="1"/>
  <c r="F694" i="1"/>
  <c r="F699" i="1" s="1"/>
  <c r="G486" i="1"/>
  <c r="E486" i="1"/>
  <c r="E485" i="1"/>
  <c r="G484" i="1"/>
  <c r="F484" i="1"/>
  <c r="E483" i="1"/>
  <c r="G482" i="1"/>
  <c r="G487" i="1" s="1"/>
  <c r="F482" i="1"/>
  <c r="F487" i="1" s="1"/>
  <c r="G463" i="1"/>
  <c r="E463" i="1"/>
  <c r="E462" i="1"/>
  <c r="G461" i="1"/>
  <c r="F461" i="1"/>
  <c r="E460" i="1"/>
  <c r="G459" i="1"/>
  <c r="G464" i="1" s="1"/>
  <c r="F459" i="1"/>
  <c r="F464" i="1" s="1"/>
  <c r="G269" i="1"/>
  <c r="E269" i="1"/>
  <c r="E268" i="1"/>
  <c r="G267" i="1"/>
  <c r="F267" i="1"/>
  <c r="E266" i="1"/>
  <c r="G265" i="1"/>
  <c r="G270" i="1" s="1"/>
  <c r="F265" i="1"/>
  <c r="F270" i="1" s="1"/>
  <c r="E208" i="1"/>
  <c r="G207" i="1"/>
  <c r="F207" i="1"/>
  <c r="E206" i="1"/>
  <c r="G205" i="1"/>
  <c r="G209" i="1" s="1"/>
  <c r="F205" i="1"/>
  <c r="F209" i="1" s="1"/>
  <c r="G198" i="1"/>
  <c r="E198" i="1"/>
  <c r="E197" i="1"/>
  <c r="G196" i="1"/>
  <c r="F196" i="1"/>
  <c r="E195" i="1"/>
  <c r="G194" i="1"/>
  <c r="G199" i="1" s="1"/>
  <c r="F194" i="1"/>
  <c r="F199" i="1" s="1"/>
  <c r="E143" i="1"/>
  <c r="G142" i="1"/>
  <c r="F142" i="1"/>
  <c r="E141" i="1"/>
  <c r="G140" i="1"/>
  <c r="G144" i="1" s="1"/>
  <c r="F140" i="1"/>
  <c r="F144" i="1" s="1"/>
  <c r="G133" i="1"/>
  <c r="E133" i="1"/>
  <c r="E132" i="1"/>
  <c r="G131" i="1"/>
  <c r="F131" i="1"/>
  <c r="E130" i="1"/>
  <c r="G129" i="1"/>
  <c r="G134" i="1" s="1"/>
  <c r="F129" i="1"/>
  <c r="F134" i="1" s="1"/>
  <c r="E122" i="1"/>
  <c r="G121" i="1"/>
  <c r="F121" i="1"/>
  <c r="E120" i="1"/>
  <c r="G119" i="1"/>
  <c r="G123" i="1" s="1"/>
  <c r="F119" i="1"/>
  <c r="F123" i="1" s="1"/>
  <c r="G112" i="1"/>
  <c r="E112" i="1"/>
  <c r="E111" i="1"/>
  <c r="G110" i="1"/>
  <c r="F110" i="1"/>
  <c r="E109" i="1"/>
  <c r="G108" i="1"/>
  <c r="G113" i="1" s="1"/>
  <c r="F108" i="1"/>
  <c r="F113" i="1" s="1"/>
  <c r="E101" i="1"/>
  <c r="G100" i="1"/>
  <c r="F100" i="1"/>
  <c r="E99" i="1"/>
  <c r="G98" i="1"/>
  <c r="G102" i="1" s="1"/>
  <c r="F98" i="1"/>
  <c r="F102" i="1" s="1"/>
  <c r="G91" i="1"/>
  <c r="E91" i="1"/>
  <c r="F90" i="1"/>
  <c r="E90" i="1"/>
  <c r="G90" i="1" s="1"/>
  <c r="F88" i="1"/>
  <c r="F92" i="1" s="1"/>
  <c r="E88" i="1"/>
  <c r="G88" i="1" s="1"/>
  <c r="G92" i="1" s="1"/>
  <c r="G80" i="1"/>
  <c r="E80" i="1"/>
  <c r="E79" i="1"/>
  <c r="G78" i="1"/>
  <c r="F78" i="1"/>
  <c r="E77" i="1"/>
  <c r="G76" i="1"/>
  <c r="G81" i="1" s="1"/>
  <c r="F76" i="1"/>
  <c r="F81" i="1" s="1"/>
  <c r="E69" i="1"/>
  <c r="G68" i="1"/>
  <c r="F68" i="1"/>
  <c r="E67" i="1"/>
  <c r="G66" i="1"/>
  <c r="G70" i="1" s="1"/>
  <c r="F66" i="1"/>
  <c r="F70" i="1" s="1"/>
  <c r="G59" i="1"/>
  <c r="E59" i="1"/>
  <c r="E58" i="1"/>
  <c r="G57" i="1"/>
  <c r="F57" i="1"/>
  <c r="E56" i="1"/>
  <c r="G55" i="1"/>
  <c r="G60" i="1" s="1"/>
  <c r="F55" i="1"/>
  <c r="F60" i="1" s="1"/>
  <c r="E34" i="1"/>
  <c r="G33" i="1"/>
  <c r="F33" i="1"/>
  <c r="E32" i="1"/>
  <c r="G31" i="1"/>
  <c r="G35" i="1" s="1"/>
  <c r="F31" i="1"/>
  <c r="F35" i="1" s="1"/>
  <c r="G24" i="1"/>
  <c r="E24" i="1"/>
  <c r="E23" i="1"/>
  <c r="G22" i="1"/>
  <c r="F22" i="1"/>
  <c r="E21" i="1"/>
  <c r="G20" i="1"/>
  <c r="G25" i="1" s="1"/>
  <c r="F20" i="1"/>
  <c r="F25" i="1" s="1"/>
</calcChain>
</file>

<file path=xl/sharedStrings.xml><?xml version="1.0" encoding="utf-8"?>
<sst xmlns="http://schemas.openxmlformats.org/spreadsheetml/2006/main" count="1866" uniqueCount="152">
  <si>
    <t>Eil. Nr.</t>
  </si>
  <si>
    <t>Paslaugos pavadinimas</t>
  </si>
  <si>
    <t>Periodiškumas/kiekis</t>
  </si>
  <si>
    <t>Įkainis, EUR be PVM</t>
  </si>
  <si>
    <t>Įkainis, EUR su PVM</t>
  </si>
  <si>
    <t>Bendra kaina, EUR be PVM</t>
  </si>
  <si>
    <t>Bendra kaina, EUR su PVM</t>
  </si>
  <si>
    <t>Reikalavimai</t>
  </si>
  <si>
    <t>1.1.</t>
  </si>
  <si>
    <t>Techninė priežiūra 24 mėn.</t>
  </si>
  <si>
    <t>1 kartą per mėnesį</t>
  </si>
  <si>
    <t>Vieno karto įkainis Eur be PVM</t>
  </si>
  <si>
    <t>Vieno karto įkainis Eur su PVM</t>
  </si>
  <si>
    <t>Į techninės priežiūros kainą turi būti įskaitytos visos išlaidos, eksploatacinės medžiagos, būtinos paslaugai tinkamai suteikti.</t>
  </si>
  <si>
    <t>1.2.</t>
  </si>
  <si>
    <t xml:space="preserve">Remontas 24 mėn.  </t>
  </si>
  <si>
    <t>Paslaugos teikiamos pagal poreikį. Maksimalus perkamas remonto valandų kiekis per 24 mėn. – 72 val.</t>
  </si>
  <si>
    <t>0,5 val. įkainis Eur be PVM</t>
  </si>
  <si>
    <t>0,5 val. įkainis Eur su PVM</t>
  </si>
  <si>
    <t>Minimali paslaugų trukmė perkančiosios organizacijos darbo vietoje – 0,5 val.</t>
  </si>
  <si>
    <t>Atsiskaitant už paslaugas, faktinis paslaugos teikimo laikas apvalinamas pusvalandžio tikslumu.</t>
  </si>
  <si>
    <t>1.3.</t>
  </si>
  <si>
    <t xml:space="preserve">Reikalavimai detalėms nurodyti konkurso sąlygų II. skyriuje  </t>
  </si>
  <si>
    <t>Iš viso kaina, EUR:</t>
  </si>
  <si>
    <t>1 pirkimo dalis. Narkozės aparato DRAGER FABUS GS techninės priežiūros ir remonto paslaugos (103 kab.)</t>
  </si>
  <si>
    <t>2 pirkimo dalis. Skaitmeninio dantų rentgeno aparato CS 2200 techninės priežiūros ir remonto paslaugos (103 kab.)</t>
  </si>
  <si>
    <t>1 kartą per metus</t>
  </si>
  <si>
    <t>3 pirkimo dalis. Dantų rentgeno jutiklio RVG 5100 techninės priežiūros ir remonto paslaugos (103 kab.)</t>
  </si>
  <si>
    <t>Šiuo metu įranga nenaudojama dėl objektyvių priežasčių, todėl paslaugos bus teikiamos tik atsiradus poreikiui – periodiškumu 1 kartą per metus</t>
  </si>
  <si>
    <t>1.3</t>
  </si>
  <si>
    <t>1 kartą per pusę metų</t>
  </si>
  <si>
    <t>STERILIZACINĖ</t>
  </si>
  <si>
    <t xml:space="preserve"> </t>
  </si>
  <si>
    <t>RADIOLOGIJOS POSKYRIS</t>
  </si>
  <si>
    <t>1 kartą per metų ketvirtį</t>
  </si>
  <si>
    <t>KLINIKINĖ LABORATORIJA</t>
  </si>
  <si>
    <t>INTENSYVIOSIOS TERAPIJOS SKYRIUS</t>
  </si>
  <si>
    <t>STUDENTŲ MOKYMO SALĖS</t>
  </si>
  <si>
    <t>Techninė priežiūra 24 mėn. nuo 2023-04-26</t>
  </si>
  <si>
    <t>1 kartą per metus nuo 2023-04-26</t>
  </si>
  <si>
    <t>Remontas 24 mėn.  nuo 2023-04-26</t>
  </si>
  <si>
    <t xml:space="preserve">1 kartą per pusę metų </t>
  </si>
  <si>
    <r>
      <t>1.3</t>
    </r>
    <r>
      <rPr>
        <b/>
        <u/>
        <sz val="11"/>
        <color theme="1"/>
        <rFont val="Times New Roman"/>
        <family val="1"/>
        <charset val="186"/>
      </rPr>
      <t>.</t>
    </r>
  </si>
  <si>
    <t>1 kartą į pusmetį (preliminariai sausio ir rugpjūčio mėn.)</t>
  </si>
  <si>
    <t xml:space="preserve">MEDICINOS ĮRANGOS TECHNINĖS PRIEŽIŪROS IR REMONTO PASLAUGŲ 
TECHNINĖ SPECIFIKACIJA
</t>
  </si>
  <si>
    <t>KONSULTACINĖ POLIKLINIKA</t>
  </si>
  <si>
    <t>Remontui skirtos detalės</t>
  </si>
  <si>
    <t>(Maksimalus perkamas kiekis 24 kartus per sutarties laikotarpį)</t>
  </si>
  <si>
    <t xml:space="preserve">Remontui skirtos detalės </t>
  </si>
  <si>
    <t>(Maksimalus perkamas kiekis 2 kartus per sutarties laikotarpį)</t>
  </si>
  <si>
    <t>(Maksimalus kiekis 4 kartus per sutarties laikotarpį)</t>
  </si>
  <si>
    <t>(Maksimalus kiekis 8 kartus per sutarties laikotarpį)</t>
  </si>
  <si>
    <t>4 pirkimo dalis. Narkozės aparato DRAGER-PRIMUS techninės priežiūros ir remonto paslaugos (105 kab.)</t>
  </si>
  <si>
    <t>5 pirkimo dalis. Skaitmeninio dantų rentgeno aparato CS 2200 techninės priežiūros ir remonto paslaugos (105 kab.)</t>
  </si>
  <si>
    <t>6 pirkimo dalis. Dantų rentgeno jutiklio RVG 5200 techninės priežiūros ir remonto paslaugos (105 kab.)</t>
  </si>
  <si>
    <t xml:space="preserve">7  pirkimo dalis. Fosforo plokštelių dantų rentgeno skaitytuvo CS 7200 techninės priežiūros ir remonto paslaugos (311 kab.) </t>
  </si>
  <si>
    <t>8 pirkimo dalis. Skaitmeninio dantų rentgeno aparato CS 2200 techninės priežiūros ir remonto paslaugos (311 kab.)</t>
  </si>
  <si>
    <t>9 pirkimo dalis. Dantų rentgeno jutiklio RVG 5100 techninės priežiūros ir remonto paslaugos (231 kab.)</t>
  </si>
  <si>
    <t>10 pirkimo dalis. Skaitmeninio dantų rentgeno aparato CS 2200 techninės priežiūros ir remonto paslaugos (117 kab.)</t>
  </si>
  <si>
    <t>11 pirkimo dalis. Dantų rentgeno jutiklio RVG 5100 techninės priežiūros ir remonto paslaugos (117 kab.)</t>
  </si>
  <si>
    <t>12 pirkimo dalis. Skaitmeninio dantų rentgeno aparato CS 2200 techninės priežiūros ir remonto paslaugos (119 kab.)</t>
  </si>
  <si>
    <t>13 pirkimo dalis. Dantų rentgeno jutiklio RVG 5100 techninės priežiūros ir remonto paslaugos (119 kab.)</t>
  </si>
  <si>
    <t>14 pirkimo dalis. Skaitmeninio dantų rentgeno aparato PLANMECA INTRA techninės priežiūros ir remonto paslaugos (121 kab.)</t>
  </si>
  <si>
    <t>15 pirkimo dalis. Dantų rentgeno jutiklio Planmeca Pro Sensor techninės priežiūros ir remonto paslaugos (121 kab.)</t>
  </si>
  <si>
    <t>16 pirkimo dalis. Skaitmeninio dantų rentgeno aparato PLANMECA INTRA techninės priežiūros ir remonto paslaugos (219 kab.)</t>
  </si>
  <si>
    <t>17 pirkimo dalis. Dantų rentgeno jutiklio Planmeca Pro Sensor techninės priežiūros ir remonto paslaugos (219 kab.)</t>
  </si>
  <si>
    <t>18 pirkimo dalis. Skaitmeninio dantų rentgeno aparato CS 2200 techninės priežiūros ir remonto paslaugos (227 kab.)</t>
  </si>
  <si>
    <t>19 pirkimo dalis. Dantų rentgeno jutiklio RVG 5100 techninės priežiūros ir remonto paslaugos (227 kab.)</t>
  </si>
  <si>
    <t>20 pirkimo dalis. Skaitmeninio dantų rentgeno aparato Heliodent Plus techninės priežiūros ir remonto paslaugos (229 kab.)</t>
  </si>
  <si>
    <t>21 pirkimo dalis. Dantų rentgeno jutiklio XIOS techninės priežiūros ir remonto paslaugos (229 kab.)</t>
  </si>
  <si>
    <t>22 pirkimo dalis. Skaitmeninio dantų rentgeno aparato Heliodent Plus techninės priežiūros ir remonto paslaugos (231 kab.)</t>
  </si>
  <si>
    <t>23 pirkimo dalis. Skaitmeninio dantų rentgeno aparato Heliodent Plus techninės priežiūros ir remonto paslaugos (233 kab.)</t>
  </si>
  <si>
    <t>24 pirkimo dalis. Dantų rentgeno jutiklio XIOS techninės priežiūros ir remonto paslaugos (233 kab.)</t>
  </si>
  <si>
    <t xml:space="preserve"> 25 pirkimo dalis. Dantų rentgeno jutiklis RVG5100 techninės priežiūros ir remonto paslaugos (233 kab.)</t>
  </si>
  <si>
    <t>26 pirkimo dalis. Skaitmeninio dantų rentgeno aparato Planmeca Prox techninės priežiūros ir remonto paslaugos (313 kab.)</t>
  </si>
  <si>
    <t>27 pirkimo dalis. Dantų rentgeno jutiklio Planmeca Pro Sensor techninės priežiūros ir remonto paslaugos (313 kab.)</t>
  </si>
  <si>
    <t>28 pirkimo dalis. Skaitmenizuoto dantų rentgeno aparato Planmeca Prox techninės priežiūros ir remonto paslaugos (315 kab.)</t>
  </si>
  <si>
    <t>29 pirkimo dalis. Fosforo plokštelių dantų rentgeno skaitytuvo ProScanner techninės priežiūros ir remonto paslaugos (313-315 kab.)</t>
  </si>
  <si>
    <t>30 pirkimo dalis. Skaitmeninio dantų rentgeno aparato Planmeca Prox techninės priežiūros ir remonto paslaugos (323 kab.)</t>
  </si>
  <si>
    <t>31 pirkimo dalis. Dantų rentgeno jutiklio Planmeca Pro Sensor techninės priežiūros ir remonto paslaugos (323 kab.)</t>
  </si>
  <si>
    <t>32 pirkimo dalis. Garų sterilizatoriaus Sterivap 636-2ED techninės priežiūros ir remonto paslaugos</t>
  </si>
  <si>
    <t xml:space="preserve">33 pirkimo dalis. Plovimo mašinos Steelco techninės priežiūros ir remonto paslaugos </t>
  </si>
  <si>
    <t xml:space="preserve">34 pirkimo dalis. Garų sterilizatoriaus Unisteri 336-1 techninės priežiūros ir remonto paslaugos </t>
  </si>
  <si>
    <t>35 pirkimo dalis. Skaitmenizuoto rentgenodiagnostikos aparato MOVIPLAN-800 techninės priežiūros ir remonto paslaugos (111-113 kab.)</t>
  </si>
  <si>
    <t>36 pirkimo dalis. Skaitmenizuoto rentgenodiagnostikos mobilaus aparato TMS-15 techninės priežiūros ir remonto paslaugos (111-113 kab.)</t>
  </si>
  <si>
    <t>37 pirkimo dalis. Rentgeno vaizdų skaitmeninimo sistemos CR 10 X techninės priežiūros ir remonto paslaugos (111-113 kab.)</t>
  </si>
  <si>
    <t>38 pirkimo dalis. Rentgeno vaizdų vertinimo sistemos Coronis Fusion 4MP DL techninės priežiūros ir remonto paslaugos (111-113 kab.)</t>
  </si>
  <si>
    <t>39 pirkimo dalis. Skaitmeninės panoraminės įrangos su tūrinės tomografijos funkcija Promax 3D techninės priežiūros ir remonto paslaugos (113 kab.)</t>
  </si>
  <si>
    <t>40 pirkimo dalis. 3D jutiklio Promax 3D techninės priežiūros ir remonto paslaugos (113 kab.)</t>
  </si>
  <si>
    <t>41 pirkimo dalis. 2D jutiklio Promax 3D techninės priežiūros ir remonto paslaugos (113 kab.)</t>
  </si>
  <si>
    <t>42 pirkimo dalis. Skaitmeninės panoraminės įrangos su cefalostatu CS 9000 techninės priežiūros ir remonto paslaugos (115 kab.)</t>
  </si>
  <si>
    <t>43 pirkimo dalis. Skaitmenizuoto dantų rentgeno aparato Planmeca Intra techninės priežiūros ir remonto paslaugos (115 kab.)</t>
  </si>
  <si>
    <t>44 pirkimo dalis. Fosforo plokštelių dantų rentgeno skaitytuvo CS 7600 techninės priežiūros ir remonto paslaugos (115 kab.)</t>
  </si>
  <si>
    <t xml:space="preserve">45 pirkimo dalis. Hematologinio analizatoriaus YUMIZEN techninės priežiūros ir remonto paslaugos </t>
  </si>
  <si>
    <t xml:space="preserve">46 pirkimo dalis. Šlapimo analizatoriaus Uriscan Optima II techninės priežiūros ir remonto paslaugos </t>
  </si>
  <si>
    <t xml:space="preserve">47 pirkimo dalis. ENG analizatoriaus MONITOR 20E techninės priežiūros ir remonto paslaugos </t>
  </si>
  <si>
    <t xml:space="preserve">48 pirkimo dalis. Koagulometro COAGULATOR 1 techninės priežiūros ir remonto paslaugos </t>
  </si>
  <si>
    <t>49 pirkimo dalis. Elektrolitų analizatoriaus Easy Lyte Calcium techninės priežiūros ir remonto paslaugos</t>
  </si>
  <si>
    <t xml:space="preserve">50 pirkimo dalis. Gliukozės tyrimo analizatoriaus (su terminiu spausdintuvu) Ecobasic techninės priežiūros ir remonto paslaugos </t>
  </si>
  <si>
    <t xml:space="preserve">51 pirkimo dalis. Kraujo dujų analizatoriaus Optimedical CCA TS techninės priežiūros ir remonto paslaugos </t>
  </si>
  <si>
    <r>
      <t>52 pirkimo dalis. Ekspres hematologinio tyrimo aparato</t>
    </r>
    <r>
      <rPr>
        <sz val="11"/>
        <color theme="1"/>
        <rFont val="Times New Roman"/>
        <family val="1"/>
        <charset val="186"/>
      </rPr>
      <t xml:space="preserve"> </t>
    </r>
    <r>
      <rPr>
        <b/>
        <u/>
        <sz val="11"/>
        <color theme="1"/>
        <rFont val="Times New Roman"/>
        <family val="1"/>
        <charset val="186"/>
      </rPr>
      <t xml:space="preserve">techninės priežiūros ir remonto paslaugos  </t>
    </r>
  </si>
  <si>
    <t xml:space="preserve">53 pirkimo dalis. Dirbtinio kvėpavimo aparato SAVINA Drager techninės priežiūros ir remonto paslaugos </t>
  </si>
  <si>
    <t xml:space="preserve">54 pirkimo dalis. Defibriliatoriaus Cardio Serv techninės priežiūros ir remonto paslaugos </t>
  </si>
  <si>
    <t>55 pirkimo dalis. Narkozės aparato DRAGER -PRIMUS techninės priežiūros ir remonto paslaugos (414 kab.)</t>
  </si>
  <si>
    <t xml:space="preserve">56 pirkimo dalis. Plaučių vedinimo aparato SAVINA300 techninės priežiūros ir remonto paslaugos </t>
  </si>
  <si>
    <t xml:space="preserve">57 pirkimo dalis. Narkozės aparato Drager Fabius GS techninės priežiūros ir remonto paslaugos </t>
  </si>
  <si>
    <t xml:space="preserve">58 pirkimo dalis. Narkozės aparato Drager Arup 025 techninės priežiūros ir remonto paslaugos </t>
  </si>
  <si>
    <t xml:space="preserve">59 pirkimo dalis. Defibriliatoriaus Cardiolog 2000 12014 techninės priežiūros ir remonto paslaugos </t>
  </si>
  <si>
    <t xml:space="preserve">60 pirkimo dalis. Dirbtinės plaučių ventiliacijos aparato HT 70 techninės priežiūros ir remonto paslaugos </t>
  </si>
  <si>
    <t xml:space="preserve">61 pirkimo dalis. Mašinos instrumentų plovimui Steelco techninės priežiūros ir remonto paslaugos </t>
  </si>
  <si>
    <t>62 pirkimo dalis. Tūrinės kompiuterinės tomografijos įrangos CS 9600 techninės priežiūros ir remonto paslaugos (111 kab. Radiologijos poskyris)</t>
  </si>
  <si>
    <t xml:space="preserve">63 pirkimo dalis. Skaitmeninio dantų rentgeno aparato Planmeca Prox techninės priežiūros ir remonto paslaugos (248 kab.) </t>
  </si>
  <si>
    <t>64 pirkimo dalis. Dantų rentgeno jutiklio Planmeca Pro Sensor techninės priežiūros ir remonto paslaugos (248 kab.)</t>
  </si>
  <si>
    <t>65 pirkimo dalis. Skaitmeninio dantų rentgeno aparato Planmeca Prox techninės priežiūros ir remonto paslaugos (216 kab.)</t>
  </si>
  <si>
    <t>66 pirkimo dalis. Dantų rentgeno jutiklio Planmeca Pro Sensor techninės priežiūros ir remonto paslaugos (216 kab.)</t>
  </si>
  <si>
    <t>67 pirkimo dalis. Fosforo plokštelių dantų rentgeno skaitytuvo PRO Scaner techninės priežiūros ir remonto paslaugos (216 kab.)</t>
  </si>
  <si>
    <t>68 pirkimo dalis. Skaitmeninės panoraminės įrangos Planmeca Proone techninės priežiūros ir remonto paslaugos (216 kab.)</t>
  </si>
  <si>
    <t>Tarptautinio atviro konkurso sąlygų „Medicinos įrangos techninės priežiūros ir remonto paslaugos“                                3 priedas</t>
  </si>
  <si>
    <t>Prekės perkamos pagal poreikį, bet ne daugiau nei 1344,5 EUR be PVM</t>
  </si>
  <si>
    <t>Prekės perkamos pagal poreikį, bet ne daugiau nei 2821,0 EUR be PVM</t>
  </si>
  <si>
    <t>Prekės perkamos pagal poreikį, bet ne daugiau nei 4835,0 EUR be PVM</t>
  </si>
  <si>
    <t>Prekės perkamos pagal poreikį, bet ne daugiau nei 1000,0 EUR be PVM</t>
  </si>
  <si>
    <t>Prekės perkamos pagal poreikį, bet ne daugiau nei 1344,5 EUR  be PVM</t>
  </si>
  <si>
    <t>Prekės perkamos pagal poreikį, bet ne daugiau nei 1862,6 EUR be PVM</t>
  </si>
  <si>
    <t>Prekės perkamos pagal poreikį, bet ne daugiau nei 1442,62 EUR be PVM</t>
  </si>
  <si>
    <t>Prekės perkamos pagal poreikį, bet ne daugiau nei 2940,8 EUR be PVM</t>
  </si>
  <si>
    <t>Prekės perkamos pagal poreikį, bet ne daugiau nei 837,9 EUR be PVM</t>
  </si>
  <si>
    <t>Prekės perkamos pagal poreikį, bet ne daugiau nei 2965,6 EUR be PVM</t>
  </si>
  <si>
    <t>Prekės perkamos pagal poreikį, bet ne daugiau nei 4841,36 EUR be PVM</t>
  </si>
  <si>
    <t>Prekės perkamos pagal poreikį, bet ne daugiau nei 1650,0 EUR be PVM</t>
  </si>
  <si>
    <t>Prekės perkamos pagal poreikį, bet ne daugiau nei 1214,8 EUR be PVM</t>
  </si>
  <si>
    <t>Prekės perkamos pagal poreikį, bet ne daugiau nei 1394,2 EUR be PVM</t>
  </si>
  <si>
    <t>Prekės perkamos pagal poreikį, bet ne daugiau nei 1945,04 EUR be PVM</t>
  </si>
  <si>
    <t>Prekės perkamos pagal poreikį, bet ne daugiau nei 1490,0 EUR be PVM</t>
  </si>
  <si>
    <t>Prekės perkamos pagal poreikį, bet ne daugiau nei 950,0 EUR be PVM</t>
  </si>
  <si>
    <t>Prekės perkamos pagal poreikį, bet ne daugiau nei 1417,6 EUR be PVM</t>
  </si>
  <si>
    <t>Prekės perkamos pagal poreikį, bet ne daugiau nei 1599,83 EUR be PVM</t>
  </si>
  <si>
    <t>Prekės perkamos pagal poreikį, bet ne daugiau nei 1832,8 EUR be PVM</t>
  </si>
  <si>
    <t>Prekės perkamos pagal poreikį, bet ne daugiau nei 1775,0 EUR be PVM</t>
  </si>
  <si>
    <t>Prekės perkamos pagal poreikį, bet ne daugiau nei 250,0 EUR be PVM</t>
  </si>
  <si>
    <t>Prekės perkamos pagal poreikį, bet ne daugiau nei 1690,6 EUR be PVM</t>
  </si>
  <si>
    <t>Prekės perkamos pagal poreikį, bet ne daugiau nei 1022,1 EUR be PVM</t>
  </si>
  <si>
    <t>Prekės perkamos pagal poreikį, bet ne daugiau nei 1246,40 EUR be PVM</t>
  </si>
  <si>
    <t>Prekės perkamos pagal poreikį, bet ne daugiau nei 1452,8 EUR be PVM</t>
  </si>
  <si>
    <t>Prekės perkamos pagal poreikį, bet ne daugiau nei 1522,0 EUR be PVM</t>
  </si>
  <si>
    <t>Prekės perkamos pagal poreikį, bet ne daugiau nei 1293,2 EUR be PVM</t>
  </si>
  <si>
    <t>Prekės perkamos pagal poreikį, bet ne daugiau nei 1821,0 EUR be PVM</t>
  </si>
  <si>
    <t>Prekės perkamos pagal poreikį, bet ne daugiau nei 341,4 EUR be PVM</t>
  </si>
  <si>
    <t>Prekės perkamos pagal poreikį, bet ne daugiau nei 1250,0 EUR be PVM</t>
  </si>
  <si>
    <t>Prekės perkamos pagal poreikį, bet ne daugiau nei 24000,0 EUR be PVM</t>
  </si>
  <si>
    <t>Prekės perkamos pagal poreikį, bet ne daugiau nei 1899,62 EUR be PVM</t>
  </si>
  <si>
    <t>Bendra pasiūlymo kaina: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</si>
</sst>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i/>
      <sz val="11"/>
      <color theme="1"/>
      <name val="Times New Roman"/>
      <family val="1"/>
      <charset val="186"/>
    </font>
    <font>
      <b/>
      <u/>
      <sz val="11"/>
      <color theme="1"/>
      <name val="Times New Roman"/>
      <family val="1"/>
      <charset val="186"/>
    </font>
    <font>
      <b/>
      <sz val="11"/>
      <color rgb="FFFF0000"/>
      <name val="Times New Roman"/>
      <family val="1"/>
      <charset val="186"/>
    </font>
    <font>
      <b/>
      <sz val="11"/>
      <color theme="1"/>
      <name val="Calibri"/>
      <family val="2"/>
      <charset val="186"/>
      <scheme val="minor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sz val="12"/>
      <color theme="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1" xfId="0" applyFont="1" applyBorder="1" applyAlignment="1">
      <alignment horizontal="justify" vertical="center" wrapText="1"/>
    </xf>
    <xf numFmtId="0" fontId="1" fillId="0" borderId="2" xfId="0" applyFont="1" applyBorder="1" applyAlignment="1">
      <alignment horizontal="justify" vertical="center" wrapText="1"/>
    </xf>
    <xf numFmtId="0" fontId="1" fillId="0" borderId="3" xfId="0" applyFont="1" applyBorder="1" applyAlignment="1">
      <alignment horizontal="justify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justify" vertical="center" wrapText="1"/>
    </xf>
    <xf numFmtId="0" fontId="3" fillId="0" borderId="4" xfId="0" applyFont="1" applyBorder="1" applyAlignment="1">
      <alignment horizontal="justify" vertical="center" wrapText="1"/>
    </xf>
    <xf numFmtId="0" fontId="1" fillId="0" borderId="4" xfId="0" applyFont="1" applyBorder="1" applyAlignment="1">
      <alignment horizontal="justify" vertical="center" wrapText="1"/>
    </xf>
    <xf numFmtId="0" fontId="2" fillId="0" borderId="3" xfId="0" applyFont="1" applyBorder="1" applyAlignment="1">
      <alignment horizontal="justify" vertical="center" wrapText="1"/>
    </xf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justify" vertical="center"/>
    </xf>
    <xf numFmtId="0" fontId="1" fillId="0" borderId="4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5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6" fillId="0" borderId="0" xfId="0" applyFont="1" applyAlignment="1">
      <alignment horizontal="left"/>
    </xf>
    <xf numFmtId="0" fontId="1" fillId="0" borderId="0" xfId="0" applyFont="1" applyAlignment="1">
      <alignment horizontal="justify" vertical="center" wrapText="1"/>
    </xf>
    <xf numFmtId="2" fontId="0" fillId="0" borderId="0" xfId="0" applyNumberFormat="1"/>
    <xf numFmtId="0" fontId="6" fillId="0" borderId="0" xfId="0" applyFont="1"/>
    <xf numFmtId="0" fontId="0" fillId="0" borderId="0" xfId="0" applyAlignment="1">
      <alignment horizontal="center" vertical="center" wrapText="1"/>
    </xf>
    <xf numFmtId="2" fontId="2" fillId="0" borderId="4" xfId="0" applyNumberFormat="1" applyFont="1" applyBorder="1" applyAlignment="1">
      <alignment horizontal="justify" vertical="center" wrapText="1"/>
    </xf>
    <xf numFmtId="0" fontId="2" fillId="2" borderId="4" xfId="0" applyFont="1" applyFill="1" applyBorder="1" applyAlignment="1">
      <alignment horizontal="justify" vertical="center" wrapText="1"/>
    </xf>
    <xf numFmtId="0" fontId="1" fillId="2" borderId="4" xfId="0" applyFont="1" applyFill="1" applyBorder="1" applyAlignment="1">
      <alignment horizontal="justify" vertical="center" wrapText="1"/>
    </xf>
    <xf numFmtId="0" fontId="8" fillId="0" borderId="4" xfId="0" applyFont="1" applyBorder="1" applyAlignment="1">
      <alignment horizontal="justify" vertical="center" wrapText="1"/>
    </xf>
    <xf numFmtId="0" fontId="8" fillId="0" borderId="4" xfId="0" applyFont="1" applyBorder="1" applyAlignment="1">
      <alignment vertical="center" wrapText="1"/>
    </xf>
    <xf numFmtId="0" fontId="7" fillId="2" borderId="4" xfId="0" applyFont="1" applyFill="1" applyBorder="1" applyAlignment="1">
      <alignment horizontal="justify" vertical="center" wrapText="1"/>
    </xf>
    <xf numFmtId="0" fontId="7" fillId="0" borderId="4" xfId="0" applyFont="1" applyBorder="1" applyAlignment="1">
      <alignment horizontal="justify" vertical="center" wrapText="1"/>
    </xf>
    <xf numFmtId="0" fontId="9" fillId="0" borderId="0" xfId="0" applyFont="1"/>
    <xf numFmtId="0" fontId="9" fillId="0" borderId="0" xfId="0" applyFont="1" applyAlignment="1">
      <alignment horizontal="left" vertical="center" wrapText="1"/>
    </xf>
    <xf numFmtId="4" fontId="2" fillId="0" borderId="6" xfId="0" applyNumberFormat="1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justify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2" fillId="0" borderId="6" xfId="0" applyFont="1" applyBorder="1" applyAlignment="1">
      <alignment horizontal="justify" vertical="center" wrapText="1"/>
    </xf>
    <xf numFmtId="0" fontId="2" fillId="0" borderId="3" xfId="0" applyFont="1" applyBorder="1" applyAlignment="1">
      <alignment horizontal="justify" vertical="center" wrapText="1"/>
    </xf>
    <xf numFmtId="4" fontId="2" fillId="0" borderId="6" xfId="0" applyNumberFormat="1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center" wrapText="1"/>
    </xf>
    <xf numFmtId="2" fontId="2" fillId="0" borderId="6" xfId="0" applyNumberFormat="1" applyFont="1" applyBorder="1" applyAlignment="1">
      <alignment horizontal="center" vertical="center" wrapText="1"/>
    </xf>
    <xf numFmtId="2" fontId="2" fillId="0" borderId="3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7" fillId="0" borderId="6" xfId="0" applyFont="1" applyBorder="1" applyAlignment="1">
      <alignment horizontal="justify" vertical="center" wrapText="1"/>
    </xf>
    <xf numFmtId="0" fontId="7" fillId="0" borderId="3" xfId="0" applyFont="1" applyBorder="1" applyAlignment="1">
      <alignment horizontal="justify" vertical="center" wrapText="1"/>
    </xf>
    <xf numFmtId="0" fontId="2" fillId="2" borderId="6" xfId="0" applyFont="1" applyFill="1" applyBorder="1" applyAlignment="1">
      <alignment horizontal="justify" vertical="center" wrapText="1"/>
    </xf>
    <xf numFmtId="0" fontId="2" fillId="2" borderId="3" xfId="0" applyFont="1" applyFill="1" applyBorder="1" applyAlignment="1">
      <alignment horizontal="justify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72"/>
  <sheetViews>
    <sheetView tabSelected="1" topLeftCell="A123" workbookViewId="0">
      <selection activeCell="Q692" sqref="Q692"/>
    </sheetView>
  </sheetViews>
  <sheetFormatPr defaultRowHeight="15" x14ac:dyDescent="0.25"/>
  <cols>
    <col min="2" max="2" width="14" customWidth="1"/>
    <col min="3" max="3" width="16.7109375" customWidth="1"/>
    <col min="4" max="4" width="14.28515625" customWidth="1"/>
    <col min="5" max="5" width="15.140625" customWidth="1"/>
    <col min="6" max="6" width="13.140625" customWidth="1"/>
    <col min="7" max="7" width="11.42578125" customWidth="1"/>
    <col min="8" max="8" width="36.5703125" customWidth="1"/>
    <col min="11" max="11" width="9.5703125" bestFit="1" customWidth="1"/>
  </cols>
  <sheetData>
    <row r="1" spans="1:8" ht="66" customHeight="1" x14ac:dyDescent="0.25">
      <c r="H1" s="38" t="s">
        <v>117</v>
      </c>
    </row>
    <row r="2" spans="1:8" ht="15.75" customHeight="1" x14ac:dyDescent="0.25">
      <c r="G2" s="29"/>
      <c r="H2" s="37"/>
    </row>
    <row r="3" spans="1:8" ht="52.5" customHeight="1" x14ac:dyDescent="0.25">
      <c r="A3" s="47" t="s">
        <v>44</v>
      </c>
      <c r="B3" s="47"/>
      <c r="C3" s="47"/>
      <c r="D3" s="47"/>
      <c r="E3" s="47"/>
      <c r="F3" s="47"/>
      <c r="G3" s="47"/>
      <c r="H3" s="47"/>
    </row>
    <row r="4" spans="1:8" x14ac:dyDescent="0.25">
      <c r="A4" s="24"/>
      <c r="B4" s="24"/>
      <c r="C4" s="24"/>
      <c r="D4" s="24"/>
      <c r="E4" s="24"/>
      <c r="F4" s="24"/>
      <c r="G4" s="24"/>
      <c r="H4" s="24"/>
    </row>
    <row r="5" spans="1:8" ht="39.75" customHeight="1" x14ac:dyDescent="0.25">
      <c r="A5" s="48" t="s">
        <v>45</v>
      </c>
      <c r="B5" s="48"/>
      <c r="C5" s="48"/>
      <c r="D5" s="48"/>
      <c r="E5" s="48"/>
      <c r="F5" s="48"/>
      <c r="G5" s="48"/>
      <c r="H5" s="48"/>
    </row>
    <row r="6" spans="1:8" x14ac:dyDescent="0.25">
      <c r="A6" s="49" t="s">
        <v>24</v>
      </c>
      <c r="B6" s="49"/>
      <c r="C6" s="49"/>
      <c r="D6" s="49"/>
      <c r="E6" s="49"/>
      <c r="F6" s="49"/>
      <c r="G6" s="49"/>
      <c r="H6" s="49"/>
    </row>
    <row r="7" spans="1:8" ht="57.75" thickBot="1" x14ac:dyDescent="0.3">
      <c r="A7" s="1" t="s">
        <v>0</v>
      </c>
      <c r="B7" s="2" t="s">
        <v>1</v>
      </c>
      <c r="C7" s="2" t="s">
        <v>2</v>
      </c>
      <c r="D7" s="2" t="s">
        <v>3</v>
      </c>
      <c r="E7" s="2" t="s">
        <v>4</v>
      </c>
      <c r="F7" s="2" t="s">
        <v>5</v>
      </c>
      <c r="G7" s="2" t="s">
        <v>6</v>
      </c>
      <c r="H7" s="2" t="s">
        <v>7</v>
      </c>
    </row>
    <row r="8" spans="1:8" ht="15.75" thickBot="1" x14ac:dyDescent="0.3">
      <c r="A8" s="3">
        <v>1</v>
      </c>
      <c r="B8" s="4">
        <v>2</v>
      </c>
      <c r="C8" s="4">
        <v>3</v>
      </c>
      <c r="D8" s="4">
        <v>4</v>
      </c>
      <c r="E8" s="4">
        <v>5</v>
      </c>
      <c r="F8" s="4">
        <v>6</v>
      </c>
      <c r="G8" s="4">
        <v>7</v>
      </c>
      <c r="H8" s="4">
        <v>8</v>
      </c>
    </row>
    <row r="9" spans="1:8" ht="45.75" thickBot="1" x14ac:dyDescent="0.3">
      <c r="A9" s="50" t="s">
        <v>8</v>
      </c>
      <c r="B9" s="50" t="s">
        <v>9</v>
      </c>
      <c r="C9" s="5" t="s">
        <v>10</v>
      </c>
      <c r="D9" s="7" t="s">
        <v>11</v>
      </c>
      <c r="E9" s="7" t="s">
        <v>12</v>
      </c>
      <c r="F9" s="50"/>
      <c r="G9" s="50"/>
      <c r="H9" s="50" t="s">
        <v>13</v>
      </c>
    </row>
    <row r="10" spans="1:8" ht="75.75" thickBot="1" x14ac:dyDescent="0.3">
      <c r="A10" s="51"/>
      <c r="B10" s="51"/>
      <c r="C10" s="6" t="s">
        <v>47</v>
      </c>
      <c r="D10" s="6"/>
      <c r="E10" s="6"/>
      <c r="F10" s="51"/>
      <c r="G10" s="51"/>
      <c r="H10" s="51"/>
    </row>
    <row r="11" spans="1:8" ht="45.75" thickBot="1" x14ac:dyDescent="0.3">
      <c r="A11" s="50" t="s">
        <v>14</v>
      </c>
      <c r="B11" s="50" t="s">
        <v>15</v>
      </c>
      <c r="C11" s="50" t="s">
        <v>16</v>
      </c>
      <c r="D11" s="7" t="s">
        <v>17</v>
      </c>
      <c r="E11" s="7" t="s">
        <v>18</v>
      </c>
      <c r="F11" s="50"/>
      <c r="G11" s="50"/>
      <c r="H11" s="5" t="s">
        <v>19</v>
      </c>
    </row>
    <row r="12" spans="1:8" ht="71.25" customHeight="1" thickBot="1" x14ac:dyDescent="0.3">
      <c r="A12" s="51"/>
      <c r="B12" s="51"/>
      <c r="C12" s="51"/>
      <c r="D12" s="6">
        <v>30</v>
      </c>
      <c r="E12" s="6"/>
      <c r="F12" s="51"/>
      <c r="G12" s="51"/>
      <c r="H12" s="6" t="s">
        <v>20</v>
      </c>
    </row>
    <row r="13" spans="1:8" ht="75.75" thickBot="1" x14ac:dyDescent="0.3">
      <c r="A13" s="9" t="s">
        <v>21</v>
      </c>
      <c r="B13" s="6" t="s">
        <v>48</v>
      </c>
      <c r="C13" s="6" t="s">
        <v>119</v>
      </c>
      <c r="D13" s="8"/>
      <c r="E13" s="8"/>
      <c r="F13" s="6"/>
      <c r="G13" s="6"/>
      <c r="H13" s="6" t="s">
        <v>22</v>
      </c>
    </row>
    <row r="14" spans="1:8" ht="29.25" thickBot="1" x14ac:dyDescent="0.3">
      <c r="A14" s="3"/>
      <c r="B14" s="8"/>
      <c r="C14" s="8"/>
      <c r="D14" s="8"/>
      <c r="E14" s="8" t="s">
        <v>23</v>
      </c>
      <c r="F14" s="8"/>
      <c r="G14" s="8"/>
      <c r="H14" s="8"/>
    </row>
    <row r="16" spans="1:8" x14ac:dyDescent="0.25">
      <c r="A16" s="10" t="s">
        <v>25</v>
      </c>
    </row>
    <row r="17" spans="1:11" ht="15.75" thickBot="1" x14ac:dyDescent="0.3">
      <c r="A17" s="11"/>
    </row>
    <row r="18" spans="1:11" ht="57.75" thickBot="1" x14ac:dyDescent="0.3">
      <c r="A18" s="1" t="s">
        <v>0</v>
      </c>
      <c r="B18" s="2" t="s">
        <v>1</v>
      </c>
      <c r="C18" s="2" t="s">
        <v>2</v>
      </c>
      <c r="D18" s="2" t="s">
        <v>3</v>
      </c>
      <c r="E18" s="2" t="s">
        <v>4</v>
      </c>
      <c r="F18" s="2" t="s">
        <v>5</v>
      </c>
      <c r="G18" s="2" t="s">
        <v>6</v>
      </c>
      <c r="H18" s="2" t="s">
        <v>7</v>
      </c>
    </row>
    <row r="19" spans="1:11" ht="15.75" thickBot="1" x14ac:dyDescent="0.3">
      <c r="A19" s="3">
        <v>1</v>
      </c>
      <c r="B19" s="4">
        <v>2</v>
      </c>
      <c r="C19" s="4">
        <v>3</v>
      </c>
      <c r="D19" s="4">
        <v>4</v>
      </c>
      <c r="E19" s="4">
        <v>5</v>
      </c>
      <c r="F19" s="4">
        <v>6</v>
      </c>
      <c r="G19" s="4">
        <v>7</v>
      </c>
      <c r="H19" s="4">
        <v>8</v>
      </c>
    </row>
    <row r="20" spans="1:11" ht="45.75" thickBot="1" x14ac:dyDescent="0.3">
      <c r="A20" s="50" t="s">
        <v>8</v>
      </c>
      <c r="B20" s="50" t="s">
        <v>9</v>
      </c>
      <c r="C20" s="5" t="s">
        <v>26</v>
      </c>
      <c r="D20" s="7" t="s">
        <v>11</v>
      </c>
      <c r="E20" s="7" t="s">
        <v>12</v>
      </c>
      <c r="F20" s="52">
        <f>D21*2</f>
        <v>360</v>
      </c>
      <c r="G20" s="52">
        <f>E21*2</f>
        <v>435.59999999999997</v>
      </c>
      <c r="H20" s="50" t="s">
        <v>13</v>
      </c>
    </row>
    <row r="21" spans="1:11" ht="57.75" customHeight="1" thickBot="1" x14ac:dyDescent="0.3">
      <c r="A21" s="51"/>
      <c r="B21" s="51"/>
      <c r="C21" s="6" t="s">
        <v>49</v>
      </c>
      <c r="D21" s="40">
        <v>180</v>
      </c>
      <c r="E21" s="40">
        <f>D21*1.21</f>
        <v>217.79999999999998</v>
      </c>
      <c r="F21" s="53"/>
      <c r="G21" s="53"/>
      <c r="H21" s="51"/>
    </row>
    <row r="22" spans="1:11" ht="59.25" customHeight="1" thickBot="1" x14ac:dyDescent="0.3">
      <c r="A22" s="50" t="s">
        <v>14</v>
      </c>
      <c r="B22" s="50" t="s">
        <v>15</v>
      </c>
      <c r="C22" s="50" t="s">
        <v>16</v>
      </c>
      <c r="D22" s="7" t="s">
        <v>17</v>
      </c>
      <c r="E22" s="7" t="s">
        <v>18</v>
      </c>
      <c r="F22" s="52">
        <f>D23*144</f>
        <v>2880</v>
      </c>
      <c r="G22" s="52">
        <f>E23*144</f>
        <v>3484.7999999999997</v>
      </c>
      <c r="H22" s="5" t="s">
        <v>19</v>
      </c>
    </row>
    <row r="23" spans="1:11" ht="63" customHeight="1" thickBot="1" x14ac:dyDescent="0.3">
      <c r="A23" s="51"/>
      <c r="B23" s="51"/>
      <c r="C23" s="51"/>
      <c r="D23" s="40">
        <v>20</v>
      </c>
      <c r="E23" s="40">
        <f>D23*1.21</f>
        <v>24.2</v>
      </c>
      <c r="F23" s="53"/>
      <c r="G23" s="53"/>
      <c r="H23" s="6" t="s">
        <v>20</v>
      </c>
    </row>
    <row r="24" spans="1:11" ht="75.75" thickBot="1" x14ac:dyDescent="0.3">
      <c r="A24" s="9" t="s">
        <v>21</v>
      </c>
      <c r="B24" s="6" t="s">
        <v>46</v>
      </c>
      <c r="C24" s="6" t="s">
        <v>118</v>
      </c>
      <c r="D24" s="42">
        <v>972</v>
      </c>
      <c r="E24" s="42">
        <f>D24*1.21</f>
        <v>1176.1199999999999</v>
      </c>
      <c r="F24" s="40">
        <v>972</v>
      </c>
      <c r="G24" s="40">
        <f>F24*1.21</f>
        <v>1176.1199999999999</v>
      </c>
      <c r="H24" s="6" t="s">
        <v>22</v>
      </c>
    </row>
    <row r="25" spans="1:11" ht="43.5" thickBot="1" x14ac:dyDescent="0.3">
      <c r="A25" s="3"/>
      <c r="B25" s="8"/>
      <c r="C25" s="8"/>
      <c r="D25" s="8"/>
      <c r="E25" s="8" t="s">
        <v>151</v>
      </c>
      <c r="F25" s="42">
        <f>SUM(F20:F24)</f>
        <v>4212</v>
      </c>
      <c r="G25" s="42">
        <f>SUM(G20:G24)</f>
        <v>5096.5199999999995</v>
      </c>
      <c r="H25" s="8"/>
      <c r="K25" s="27"/>
    </row>
    <row r="26" spans="1:11" x14ac:dyDescent="0.25">
      <c r="A26" s="12"/>
    </row>
    <row r="27" spans="1:11" x14ac:dyDescent="0.25">
      <c r="A27" s="10" t="s">
        <v>27</v>
      </c>
    </row>
    <row r="28" spans="1:11" ht="15.75" thickBot="1" x14ac:dyDescent="0.3">
      <c r="A28" s="11"/>
    </row>
    <row r="29" spans="1:11" ht="57.75" thickBot="1" x14ac:dyDescent="0.3">
      <c r="A29" s="1" t="s">
        <v>0</v>
      </c>
      <c r="B29" s="2" t="s">
        <v>1</v>
      </c>
      <c r="C29" s="2" t="s">
        <v>2</v>
      </c>
      <c r="D29" s="2" t="s">
        <v>3</v>
      </c>
      <c r="E29" s="2" t="s">
        <v>4</v>
      </c>
      <c r="F29" s="2" t="s">
        <v>5</v>
      </c>
      <c r="G29" s="2" t="s">
        <v>6</v>
      </c>
      <c r="H29" s="2" t="s">
        <v>7</v>
      </c>
    </row>
    <row r="30" spans="1:11" ht="15.75" thickBot="1" x14ac:dyDescent="0.3">
      <c r="A30" s="3">
        <v>1</v>
      </c>
      <c r="B30" s="4">
        <v>2</v>
      </c>
      <c r="C30" s="4">
        <v>3</v>
      </c>
      <c r="D30" s="4">
        <v>4</v>
      </c>
      <c r="E30" s="4">
        <v>5</v>
      </c>
      <c r="F30" s="4">
        <v>6</v>
      </c>
      <c r="G30" s="4">
        <v>7</v>
      </c>
      <c r="H30" s="4">
        <v>8</v>
      </c>
    </row>
    <row r="31" spans="1:11" ht="45.75" thickBot="1" x14ac:dyDescent="0.3">
      <c r="A31" s="50" t="s">
        <v>8</v>
      </c>
      <c r="B31" s="50" t="s">
        <v>9</v>
      </c>
      <c r="C31" s="5" t="s">
        <v>26</v>
      </c>
      <c r="D31" s="7" t="s">
        <v>11</v>
      </c>
      <c r="E31" s="7" t="s">
        <v>12</v>
      </c>
      <c r="F31" s="54">
        <f>D32*2</f>
        <v>60</v>
      </c>
      <c r="G31" s="54">
        <f>E32*2</f>
        <v>72.599999999999994</v>
      </c>
      <c r="H31" s="50" t="s">
        <v>13</v>
      </c>
    </row>
    <row r="32" spans="1:11" ht="58.5" customHeight="1" thickBot="1" x14ac:dyDescent="0.3">
      <c r="A32" s="51"/>
      <c r="B32" s="51"/>
      <c r="C32" s="6" t="s">
        <v>49</v>
      </c>
      <c r="D32" s="40">
        <v>30</v>
      </c>
      <c r="E32" s="40">
        <f>D32*1.21</f>
        <v>36.299999999999997</v>
      </c>
      <c r="F32" s="55"/>
      <c r="G32" s="55"/>
      <c r="H32" s="51"/>
    </row>
    <row r="33" spans="1:11" ht="59.25" customHeight="1" thickBot="1" x14ac:dyDescent="0.3">
      <c r="A33" s="50" t="s">
        <v>14</v>
      </c>
      <c r="B33" s="50" t="s">
        <v>15</v>
      </c>
      <c r="C33" s="50" t="s">
        <v>16</v>
      </c>
      <c r="D33" s="7" t="s">
        <v>17</v>
      </c>
      <c r="E33" s="7" t="s">
        <v>18</v>
      </c>
      <c r="F33" s="52">
        <f>D34*144</f>
        <v>2880</v>
      </c>
      <c r="G33" s="52">
        <f>E34*144</f>
        <v>3484.7999999999997</v>
      </c>
      <c r="H33" s="5" t="s">
        <v>19</v>
      </c>
    </row>
    <row r="34" spans="1:11" ht="63" customHeight="1" thickBot="1" x14ac:dyDescent="0.3">
      <c r="A34" s="51"/>
      <c r="B34" s="51"/>
      <c r="C34" s="51"/>
      <c r="D34" s="43">
        <v>20</v>
      </c>
      <c r="E34" s="43">
        <f>D34*1.21</f>
        <v>24.2</v>
      </c>
      <c r="F34" s="53"/>
      <c r="G34" s="53"/>
      <c r="H34" s="6" t="s">
        <v>20</v>
      </c>
    </row>
    <row r="35" spans="1:11" ht="43.5" thickBot="1" x14ac:dyDescent="0.3">
      <c r="A35" s="3"/>
      <c r="B35" s="8"/>
      <c r="C35" s="8"/>
      <c r="D35" s="8"/>
      <c r="E35" s="8" t="s">
        <v>151</v>
      </c>
      <c r="F35" s="44">
        <f>SUM(F31:F34)</f>
        <v>2940</v>
      </c>
      <c r="G35" s="44">
        <f>SUM(G31:G34)</f>
        <v>3557.3999999999996</v>
      </c>
      <c r="H35" s="8"/>
      <c r="K35" s="27"/>
    </row>
    <row r="36" spans="1:11" x14ac:dyDescent="0.25">
      <c r="A36" s="13"/>
    </row>
    <row r="37" spans="1:11" x14ac:dyDescent="0.25">
      <c r="A37" s="12"/>
    </row>
    <row r="38" spans="1:11" x14ac:dyDescent="0.25">
      <c r="A38" s="13"/>
    </row>
    <row r="39" spans="1:11" x14ac:dyDescent="0.25">
      <c r="A39" s="63" t="s">
        <v>52</v>
      </c>
      <c r="B39" s="63"/>
      <c r="C39" s="63"/>
      <c r="D39" s="63"/>
      <c r="E39" s="63"/>
      <c r="F39" s="63"/>
      <c r="G39" s="63"/>
      <c r="H39" s="63"/>
    </row>
    <row r="40" spans="1:11" ht="15.75" thickBot="1" x14ac:dyDescent="0.3">
      <c r="A40" s="13"/>
    </row>
    <row r="41" spans="1:11" ht="57.75" thickBot="1" x14ac:dyDescent="0.3">
      <c r="A41" s="1" t="s">
        <v>0</v>
      </c>
      <c r="B41" s="2" t="s">
        <v>1</v>
      </c>
      <c r="C41" s="2" t="s">
        <v>2</v>
      </c>
      <c r="D41" s="2" t="s">
        <v>3</v>
      </c>
      <c r="E41" s="2" t="s">
        <v>4</v>
      </c>
      <c r="F41" s="2" t="s">
        <v>5</v>
      </c>
      <c r="G41" s="2" t="s">
        <v>6</v>
      </c>
      <c r="H41" s="2" t="s">
        <v>7</v>
      </c>
    </row>
    <row r="42" spans="1:11" ht="15.75" thickBot="1" x14ac:dyDescent="0.3">
      <c r="A42" s="3">
        <v>1</v>
      </c>
      <c r="B42" s="4">
        <v>2</v>
      </c>
      <c r="C42" s="4">
        <v>3</v>
      </c>
      <c r="D42" s="4">
        <v>4</v>
      </c>
      <c r="E42" s="4">
        <v>5</v>
      </c>
      <c r="F42" s="4">
        <v>6</v>
      </c>
      <c r="G42" s="4">
        <v>7</v>
      </c>
      <c r="H42" s="4">
        <v>8</v>
      </c>
    </row>
    <row r="43" spans="1:11" ht="45.75" thickBot="1" x14ac:dyDescent="0.3">
      <c r="A43" s="50" t="s">
        <v>8</v>
      </c>
      <c r="B43" s="50" t="s">
        <v>9</v>
      </c>
      <c r="C43" s="5" t="s">
        <v>10</v>
      </c>
      <c r="D43" s="7" t="s">
        <v>11</v>
      </c>
      <c r="E43" s="7" t="s">
        <v>12</v>
      </c>
      <c r="F43" s="50"/>
      <c r="G43" s="50"/>
      <c r="H43" s="50" t="s">
        <v>13</v>
      </c>
    </row>
    <row r="44" spans="1:11" ht="68.25" customHeight="1" thickBot="1" x14ac:dyDescent="0.3">
      <c r="A44" s="51"/>
      <c r="B44" s="51"/>
      <c r="C44" s="6" t="s">
        <v>47</v>
      </c>
      <c r="D44" s="6"/>
      <c r="E44" s="6"/>
      <c r="F44" s="51"/>
      <c r="G44" s="51"/>
      <c r="H44" s="51"/>
    </row>
    <row r="45" spans="1:11" ht="59.25" customHeight="1" thickBot="1" x14ac:dyDescent="0.3">
      <c r="A45" s="50" t="s">
        <v>14</v>
      </c>
      <c r="B45" s="50" t="s">
        <v>15</v>
      </c>
      <c r="C45" s="50" t="s">
        <v>16</v>
      </c>
      <c r="D45" s="7" t="s">
        <v>17</v>
      </c>
      <c r="E45" s="7" t="s">
        <v>18</v>
      </c>
      <c r="F45" s="50"/>
      <c r="G45" s="50"/>
      <c r="H45" s="5" t="s">
        <v>19</v>
      </c>
    </row>
    <row r="46" spans="1:11" ht="45.75" thickBot="1" x14ac:dyDescent="0.3">
      <c r="A46" s="51"/>
      <c r="B46" s="51"/>
      <c r="C46" s="51"/>
      <c r="D46" s="6"/>
      <c r="E46" s="6"/>
      <c r="F46" s="51"/>
      <c r="G46" s="51"/>
      <c r="H46" s="6" t="s">
        <v>20</v>
      </c>
    </row>
    <row r="47" spans="1:11" ht="75.75" thickBot="1" x14ac:dyDescent="0.3">
      <c r="A47" s="9" t="s">
        <v>21</v>
      </c>
      <c r="B47" s="6" t="s">
        <v>46</v>
      </c>
      <c r="C47" s="6" t="s">
        <v>120</v>
      </c>
      <c r="D47" s="8"/>
      <c r="E47" s="8"/>
      <c r="F47" s="6"/>
      <c r="G47" s="6"/>
      <c r="H47" s="6" t="s">
        <v>22</v>
      </c>
    </row>
    <row r="48" spans="1:11" ht="29.25" thickBot="1" x14ac:dyDescent="0.3">
      <c r="A48" s="3"/>
      <c r="B48" s="8"/>
      <c r="C48" s="8"/>
      <c r="D48" s="8"/>
      <c r="E48" s="8" t="s">
        <v>23</v>
      </c>
      <c r="F48" s="33"/>
      <c r="G48" s="34"/>
      <c r="H48" s="8"/>
    </row>
    <row r="49" spans="1:11" x14ac:dyDescent="0.25">
      <c r="A49" s="12"/>
    </row>
    <row r="50" spans="1:11" x14ac:dyDescent="0.25">
      <c r="A50" s="13"/>
    </row>
    <row r="51" spans="1:11" x14ac:dyDescent="0.25">
      <c r="A51" s="10" t="s">
        <v>53</v>
      </c>
    </row>
    <row r="52" spans="1:11" ht="15.75" thickBot="1" x14ac:dyDescent="0.3">
      <c r="A52" s="11"/>
    </row>
    <row r="53" spans="1:11" ht="57.75" thickBot="1" x14ac:dyDescent="0.3">
      <c r="A53" s="1" t="s">
        <v>0</v>
      </c>
      <c r="B53" s="2" t="s">
        <v>1</v>
      </c>
      <c r="C53" s="2" t="s">
        <v>2</v>
      </c>
      <c r="D53" s="2" t="s">
        <v>3</v>
      </c>
      <c r="E53" s="2" t="s">
        <v>4</v>
      </c>
      <c r="F53" s="2" t="s">
        <v>5</v>
      </c>
      <c r="G53" s="2" t="s">
        <v>6</v>
      </c>
      <c r="H53" s="2" t="s">
        <v>7</v>
      </c>
    </row>
    <row r="54" spans="1:11" ht="15.75" thickBot="1" x14ac:dyDescent="0.3">
      <c r="A54" s="3">
        <v>1</v>
      </c>
      <c r="B54" s="4">
        <v>2</v>
      </c>
      <c r="C54" s="4">
        <v>3</v>
      </c>
      <c r="D54" s="4">
        <v>4</v>
      </c>
      <c r="E54" s="4">
        <v>5</v>
      </c>
      <c r="F54" s="4">
        <v>6</v>
      </c>
      <c r="G54" s="4">
        <v>7</v>
      </c>
      <c r="H54" s="4">
        <v>8</v>
      </c>
    </row>
    <row r="55" spans="1:11" ht="45.75" thickBot="1" x14ac:dyDescent="0.3">
      <c r="A55" s="50" t="s">
        <v>8</v>
      </c>
      <c r="B55" s="50" t="s">
        <v>9</v>
      </c>
      <c r="C55" s="5" t="s">
        <v>26</v>
      </c>
      <c r="D55" s="7" t="s">
        <v>11</v>
      </c>
      <c r="E55" s="7" t="s">
        <v>12</v>
      </c>
      <c r="F55" s="54">
        <f>D56*2</f>
        <v>360</v>
      </c>
      <c r="G55" s="54">
        <f>E56*2</f>
        <v>435.59999999999997</v>
      </c>
      <c r="H55" s="50" t="s">
        <v>13</v>
      </c>
    </row>
    <row r="56" spans="1:11" ht="68.25" customHeight="1" thickBot="1" x14ac:dyDescent="0.3">
      <c r="A56" s="51"/>
      <c r="B56" s="51"/>
      <c r="C56" s="6" t="s">
        <v>49</v>
      </c>
      <c r="D56" s="40">
        <v>180</v>
      </c>
      <c r="E56" s="40">
        <f>D56*1.21</f>
        <v>217.79999999999998</v>
      </c>
      <c r="F56" s="55"/>
      <c r="G56" s="55"/>
      <c r="H56" s="51"/>
    </row>
    <row r="57" spans="1:11" ht="59.25" customHeight="1" thickBot="1" x14ac:dyDescent="0.3">
      <c r="A57" s="50" t="s">
        <v>14</v>
      </c>
      <c r="B57" s="50" t="s">
        <v>15</v>
      </c>
      <c r="C57" s="50" t="s">
        <v>16</v>
      </c>
      <c r="D57" s="7" t="s">
        <v>17</v>
      </c>
      <c r="E57" s="7" t="s">
        <v>18</v>
      </c>
      <c r="F57" s="54">
        <f>D58*144</f>
        <v>2880</v>
      </c>
      <c r="G57" s="54">
        <f>E58*144</f>
        <v>3484.7999999999997</v>
      </c>
      <c r="H57" s="5" t="s">
        <v>19</v>
      </c>
    </row>
    <row r="58" spans="1:11" ht="45.75" thickBot="1" x14ac:dyDescent="0.3">
      <c r="A58" s="51"/>
      <c r="B58" s="51"/>
      <c r="C58" s="51"/>
      <c r="D58" s="43">
        <v>20</v>
      </c>
      <c r="E58" s="43">
        <f>D58*1.21</f>
        <v>24.2</v>
      </c>
      <c r="F58" s="55"/>
      <c r="G58" s="55"/>
      <c r="H58" s="6" t="s">
        <v>20</v>
      </c>
    </row>
    <row r="59" spans="1:11" ht="75.75" thickBot="1" x14ac:dyDescent="0.3">
      <c r="A59" s="9" t="s">
        <v>21</v>
      </c>
      <c r="B59" s="6" t="s">
        <v>46</v>
      </c>
      <c r="C59" s="6" t="s">
        <v>118</v>
      </c>
      <c r="D59" s="44">
        <v>972</v>
      </c>
      <c r="E59" s="44">
        <f>D59*1.21</f>
        <v>1176.1199999999999</v>
      </c>
      <c r="F59" s="44">
        <v>972</v>
      </c>
      <c r="G59" s="44">
        <f>F59*1.21</f>
        <v>1176.1199999999999</v>
      </c>
      <c r="H59" s="6" t="s">
        <v>22</v>
      </c>
    </row>
    <row r="60" spans="1:11" ht="43.5" thickBot="1" x14ac:dyDescent="0.3">
      <c r="A60" s="3"/>
      <c r="B60" s="8"/>
      <c r="C60" s="8"/>
      <c r="D60" s="8"/>
      <c r="E60" s="8" t="s">
        <v>151</v>
      </c>
      <c r="F60" s="44">
        <f>SUM(F55:F59)</f>
        <v>4212</v>
      </c>
      <c r="G60" s="44">
        <f>SUM(G55:G59)</f>
        <v>5096.5199999999995</v>
      </c>
      <c r="H60" s="8"/>
      <c r="K60" s="27"/>
    </row>
    <row r="61" spans="1:11" x14ac:dyDescent="0.25">
      <c r="A61" s="12"/>
    </row>
    <row r="62" spans="1:11" x14ac:dyDescent="0.25">
      <c r="A62" s="10" t="s">
        <v>54</v>
      </c>
    </row>
    <row r="63" spans="1:11" ht="15.75" thickBot="1" x14ac:dyDescent="0.3">
      <c r="A63" s="11"/>
    </row>
    <row r="64" spans="1:11" ht="57.75" thickBot="1" x14ac:dyDescent="0.3">
      <c r="A64" s="1" t="s">
        <v>0</v>
      </c>
      <c r="B64" s="2" t="s">
        <v>1</v>
      </c>
      <c r="C64" s="2" t="s">
        <v>2</v>
      </c>
      <c r="D64" s="2" t="s">
        <v>3</v>
      </c>
      <c r="E64" s="2" t="s">
        <v>4</v>
      </c>
      <c r="F64" s="2" t="s">
        <v>5</v>
      </c>
      <c r="G64" s="2" t="s">
        <v>6</v>
      </c>
      <c r="H64" s="2" t="s">
        <v>7</v>
      </c>
    </row>
    <row r="65" spans="1:11" ht="15.75" thickBot="1" x14ac:dyDescent="0.3">
      <c r="A65" s="3">
        <v>1</v>
      </c>
      <c r="B65" s="4">
        <v>2</v>
      </c>
      <c r="C65" s="4">
        <v>3</v>
      </c>
      <c r="D65" s="4">
        <v>4</v>
      </c>
      <c r="E65" s="4">
        <v>5</v>
      </c>
      <c r="F65" s="4">
        <v>6</v>
      </c>
      <c r="G65" s="4">
        <v>7</v>
      </c>
      <c r="H65" s="4">
        <v>8</v>
      </c>
    </row>
    <row r="66" spans="1:11" ht="45.75" thickBot="1" x14ac:dyDescent="0.3">
      <c r="A66" s="50" t="s">
        <v>8</v>
      </c>
      <c r="B66" s="50" t="s">
        <v>9</v>
      </c>
      <c r="C66" s="5" t="s">
        <v>26</v>
      </c>
      <c r="D66" s="7" t="s">
        <v>11</v>
      </c>
      <c r="E66" s="7" t="s">
        <v>12</v>
      </c>
      <c r="F66" s="54">
        <f>D67*2</f>
        <v>60</v>
      </c>
      <c r="G66" s="54">
        <f>E67*2</f>
        <v>72.599999999999994</v>
      </c>
      <c r="H66" s="50" t="s">
        <v>13</v>
      </c>
    </row>
    <row r="67" spans="1:11" ht="72" customHeight="1" thickBot="1" x14ac:dyDescent="0.3">
      <c r="A67" s="51"/>
      <c r="B67" s="51"/>
      <c r="C67" s="6" t="s">
        <v>49</v>
      </c>
      <c r="D67" s="40">
        <v>30</v>
      </c>
      <c r="E67" s="40">
        <f>D67*1.21</f>
        <v>36.299999999999997</v>
      </c>
      <c r="F67" s="55"/>
      <c r="G67" s="55"/>
      <c r="H67" s="51"/>
    </row>
    <row r="68" spans="1:11" ht="59.25" customHeight="1" thickBot="1" x14ac:dyDescent="0.3">
      <c r="A68" s="50" t="s">
        <v>14</v>
      </c>
      <c r="B68" s="50" t="s">
        <v>15</v>
      </c>
      <c r="C68" s="50" t="s">
        <v>16</v>
      </c>
      <c r="D68" s="7" t="s">
        <v>17</v>
      </c>
      <c r="E68" s="7" t="s">
        <v>18</v>
      </c>
      <c r="F68" s="54">
        <f>D69*144</f>
        <v>2880</v>
      </c>
      <c r="G68" s="54">
        <f>E69*144</f>
        <v>3484.7999999999997</v>
      </c>
      <c r="H68" s="5" t="s">
        <v>19</v>
      </c>
    </row>
    <row r="69" spans="1:11" ht="73.5" customHeight="1" thickBot="1" x14ac:dyDescent="0.3">
      <c r="A69" s="51"/>
      <c r="B69" s="51"/>
      <c r="C69" s="51"/>
      <c r="D69" s="43">
        <v>20</v>
      </c>
      <c r="E69" s="43">
        <f>D69*1.21</f>
        <v>24.2</v>
      </c>
      <c r="F69" s="55"/>
      <c r="G69" s="55"/>
      <c r="H69" s="6" t="s">
        <v>20</v>
      </c>
    </row>
    <row r="70" spans="1:11" ht="43.5" thickBot="1" x14ac:dyDescent="0.3">
      <c r="A70" s="3"/>
      <c r="B70" s="8"/>
      <c r="C70" s="8"/>
      <c r="D70" s="8"/>
      <c r="E70" s="8" t="s">
        <v>151</v>
      </c>
      <c r="F70" s="44">
        <f>SUM(F66:F69)</f>
        <v>2940</v>
      </c>
      <c r="G70" s="44">
        <f>SUM(G66:G69)</f>
        <v>3557.3999999999996</v>
      </c>
      <c r="H70" s="8"/>
      <c r="K70" s="27"/>
    </row>
    <row r="71" spans="1:11" x14ac:dyDescent="0.25">
      <c r="A71" s="12"/>
    </row>
    <row r="72" spans="1:11" x14ac:dyDescent="0.25">
      <c r="A72" s="10" t="s">
        <v>55</v>
      </c>
    </row>
    <row r="73" spans="1:11" ht="15.75" thickBot="1" x14ac:dyDescent="0.3">
      <c r="A73" s="12"/>
    </row>
    <row r="74" spans="1:11" ht="57.75" thickBot="1" x14ac:dyDescent="0.3">
      <c r="A74" s="15" t="s">
        <v>0</v>
      </c>
      <c r="B74" s="16" t="s">
        <v>1</v>
      </c>
      <c r="C74" s="16" t="s">
        <v>2</v>
      </c>
      <c r="D74" s="16" t="s">
        <v>3</v>
      </c>
      <c r="E74" s="16" t="s">
        <v>4</v>
      </c>
      <c r="F74" s="16" t="s">
        <v>5</v>
      </c>
      <c r="G74" s="16" t="s">
        <v>6</v>
      </c>
      <c r="H74" s="16" t="s">
        <v>7</v>
      </c>
    </row>
    <row r="75" spans="1:11" ht="15.75" thickBot="1" x14ac:dyDescent="0.3">
      <c r="A75" s="17">
        <v>1</v>
      </c>
      <c r="B75" s="14">
        <v>2</v>
      </c>
      <c r="C75" s="14">
        <v>3</v>
      </c>
      <c r="D75" s="14">
        <v>4</v>
      </c>
      <c r="E75" s="14">
        <v>5</v>
      </c>
      <c r="F75" s="14">
        <v>6</v>
      </c>
      <c r="G75" s="14">
        <v>7</v>
      </c>
      <c r="H75" s="14">
        <v>8</v>
      </c>
    </row>
    <row r="76" spans="1:11" ht="45.75" thickBot="1" x14ac:dyDescent="0.3">
      <c r="A76" s="56" t="s">
        <v>8</v>
      </c>
      <c r="B76" s="56" t="s">
        <v>9</v>
      </c>
      <c r="C76" s="18" t="s">
        <v>26</v>
      </c>
      <c r="D76" s="20" t="s">
        <v>11</v>
      </c>
      <c r="E76" s="20" t="s">
        <v>12</v>
      </c>
      <c r="F76" s="52">
        <f>D77*2</f>
        <v>120</v>
      </c>
      <c r="G76" s="52">
        <f>E77*2</f>
        <v>145.19999999999999</v>
      </c>
      <c r="H76" s="56" t="s">
        <v>13</v>
      </c>
    </row>
    <row r="77" spans="1:11" ht="67.5" customHeight="1" thickBot="1" x14ac:dyDescent="0.3">
      <c r="A77" s="57"/>
      <c r="B77" s="57"/>
      <c r="C77" s="19" t="s">
        <v>49</v>
      </c>
      <c r="D77" s="40">
        <v>60</v>
      </c>
      <c r="E77" s="40">
        <f>D77*1.21</f>
        <v>72.599999999999994</v>
      </c>
      <c r="F77" s="53"/>
      <c r="G77" s="53"/>
      <c r="H77" s="57"/>
    </row>
    <row r="78" spans="1:11" ht="59.25" customHeight="1" thickBot="1" x14ac:dyDescent="0.3">
      <c r="A78" s="56" t="s">
        <v>14</v>
      </c>
      <c r="B78" s="56" t="s">
        <v>15</v>
      </c>
      <c r="C78" s="56" t="s">
        <v>16</v>
      </c>
      <c r="D78" s="20" t="s">
        <v>17</v>
      </c>
      <c r="E78" s="20" t="s">
        <v>18</v>
      </c>
      <c r="F78" s="52">
        <f>D79*144</f>
        <v>2880</v>
      </c>
      <c r="G78" s="52">
        <f>E79*144</f>
        <v>3484.7999999999997</v>
      </c>
      <c r="H78" s="18" t="s">
        <v>19</v>
      </c>
    </row>
    <row r="79" spans="1:11" ht="45.75" thickBot="1" x14ac:dyDescent="0.3">
      <c r="A79" s="57"/>
      <c r="B79" s="57"/>
      <c r="C79" s="57"/>
      <c r="D79" s="40">
        <v>20</v>
      </c>
      <c r="E79" s="40">
        <f>D79*1.21</f>
        <v>24.2</v>
      </c>
      <c r="F79" s="53"/>
      <c r="G79" s="53"/>
      <c r="H79" s="19" t="s">
        <v>20</v>
      </c>
    </row>
    <row r="80" spans="1:11" ht="75.75" thickBot="1" x14ac:dyDescent="0.3">
      <c r="A80" s="21" t="s">
        <v>21</v>
      </c>
      <c r="B80" s="19" t="s">
        <v>46</v>
      </c>
      <c r="C80" s="19" t="s">
        <v>121</v>
      </c>
      <c r="D80" s="42">
        <v>900</v>
      </c>
      <c r="E80" s="42">
        <f>D80*1.21</f>
        <v>1089</v>
      </c>
      <c r="F80" s="42">
        <v>900</v>
      </c>
      <c r="G80" s="42">
        <f>F80*1.21</f>
        <v>1089</v>
      </c>
      <c r="H80" s="19" t="s">
        <v>22</v>
      </c>
    </row>
    <row r="81" spans="1:11" ht="43.5" thickBot="1" x14ac:dyDescent="0.3">
      <c r="A81" s="17"/>
      <c r="B81" s="14"/>
      <c r="C81" s="14"/>
      <c r="D81" s="14"/>
      <c r="E81" s="14" t="s">
        <v>151</v>
      </c>
      <c r="F81" s="42">
        <f>SUM(F76:F80)</f>
        <v>3900</v>
      </c>
      <c r="G81" s="42">
        <f>SUM(G76:G80)</f>
        <v>4719</v>
      </c>
      <c r="H81" s="14"/>
      <c r="K81" s="27"/>
    </row>
    <row r="82" spans="1:11" x14ac:dyDescent="0.25">
      <c r="A82" s="12"/>
    </row>
    <row r="83" spans="1:11" x14ac:dyDescent="0.25">
      <c r="A83" s="10" t="s">
        <v>56</v>
      </c>
    </row>
    <row r="84" spans="1:11" ht="15.75" thickBot="1" x14ac:dyDescent="0.3">
      <c r="A84" s="11"/>
    </row>
    <row r="85" spans="1:11" ht="57.75" thickBot="1" x14ac:dyDescent="0.3">
      <c r="A85" s="1" t="s">
        <v>0</v>
      </c>
      <c r="B85" s="2" t="s">
        <v>1</v>
      </c>
      <c r="C85" s="2" t="s">
        <v>2</v>
      </c>
      <c r="D85" s="2" t="s">
        <v>3</v>
      </c>
      <c r="E85" s="2" t="s">
        <v>4</v>
      </c>
      <c r="F85" s="2" t="s">
        <v>5</v>
      </c>
      <c r="G85" s="2" t="s">
        <v>6</v>
      </c>
      <c r="H85" s="2" t="s">
        <v>7</v>
      </c>
    </row>
    <row r="86" spans="1:11" ht="15.75" thickBot="1" x14ac:dyDescent="0.3">
      <c r="A86" s="3">
        <v>1</v>
      </c>
      <c r="B86" s="4">
        <v>2</v>
      </c>
      <c r="C86" s="4">
        <v>3</v>
      </c>
      <c r="D86" s="4">
        <v>4</v>
      </c>
      <c r="E86" s="4">
        <v>5</v>
      </c>
      <c r="F86" s="4">
        <v>6</v>
      </c>
      <c r="G86" s="4">
        <v>7</v>
      </c>
      <c r="H86" s="4">
        <v>8</v>
      </c>
    </row>
    <row r="87" spans="1:11" ht="45.75" thickBot="1" x14ac:dyDescent="0.3">
      <c r="A87" s="50" t="s">
        <v>8</v>
      </c>
      <c r="B87" s="50" t="s">
        <v>9</v>
      </c>
      <c r="C87" s="5" t="s">
        <v>26</v>
      </c>
      <c r="D87" s="7" t="s">
        <v>11</v>
      </c>
      <c r="E87" s="7" t="s">
        <v>12</v>
      </c>
      <c r="F87" s="45"/>
      <c r="G87" s="45"/>
      <c r="H87" s="50" t="s">
        <v>13</v>
      </c>
    </row>
    <row r="88" spans="1:11" ht="66.75" customHeight="1" thickBot="1" x14ac:dyDescent="0.3">
      <c r="A88" s="51"/>
      <c r="B88" s="51"/>
      <c r="C88" s="6" t="s">
        <v>49</v>
      </c>
      <c r="D88" s="40">
        <v>180</v>
      </c>
      <c r="E88" s="40">
        <f>D88*1.21</f>
        <v>217.79999999999998</v>
      </c>
      <c r="F88" s="41">
        <f>D88*2</f>
        <v>360</v>
      </c>
      <c r="G88" s="41">
        <f>E88*2</f>
        <v>435.59999999999997</v>
      </c>
      <c r="H88" s="51"/>
    </row>
    <row r="89" spans="1:11" ht="59.25" customHeight="1" thickBot="1" x14ac:dyDescent="0.3">
      <c r="A89" s="50" t="s">
        <v>14</v>
      </c>
      <c r="B89" s="50" t="s">
        <v>15</v>
      </c>
      <c r="C89" s="50" t="s">
        <v>16</v>
      </c>
      <c r="D89" s="7" t="s">
        <v>17</v>
      </c>
      <c r="E89" s="7" t="s">
        <v>18</v>
      </c>
      <c r="F89" s="39"/>
      <c r="G89" s="39"/>
      <c r="H89" s="5" t="s">
        <v>19</v>
      </c>
    </row>
    <row r="90" spans="1:11" ht="68.25" customHeight="1" thickBot="1" x14ac:dyDescent="0.3">
      <c r="A90" s="51"/>
      <c r="B90" s="51"/>
      <c r="C90" s="51"/>
      <c r="D90" s="40">
        <v>20</v>
      </c>
      <c r="E90" s="40">
        <f>D90*1.21</f>
        <v>24.2</v>
      </c>
      <c r="F90" s="41">
        <f>D90*144</f>
        <v>2880</v>
      </c>
      <c r="G90" s="41">
        <f>E90*144</f>
        <v>3484.7999999999997</v>
      </c>
      <c r="H90" s="6" t="s">
        <v>20</v>
      </c>
    </row>
    <row r="91" spans="1:11" ht="75.75" thickBot="1" x14ac:dyDescent="0.3">
      <c r="A91" s="9" t="s">
        <v>21</v>
      </c>
      <c r="B91" s="6" t="s">
        <v>46</v>
      </c>
      <c r="C91" s="6" t="s">
        <v>118</v>
      </c>
      <c r="D91" s="42">
        <v>972</v>
      </c>
      <c r="E91" s="42">
        <f>D91*1.21</f>
        <v>1176.1199999999999</v>
      </c>
      <c r="F91" s="42">
        <v>972</v>
      </c>
      <c r="G91" s="42">
        <f>F91*1.21</f>
        <v>1176.1199999999999</v>
      </c>
      <c r="H91" s="6" t="s">
        <v>22</v>
      </c>
    </row>
    <row r="92" spans="1:11" ht="43.5" thickBot="1" x14ac:dyDescent="0.3">
      <c r="A92" s="3"/>
      <c r="B92" s="8"/>
      <c r="C92" s="8"/>
      <c r="D92" s="8"/>
      <c r="E92" s="8" t="s">
        <v>151</v>
      </c>
      <c r="F92" s="42">
        <f>SUM(F87:F91)</f>
        <v>4212</v>
      </c>
      <c r="G92" s="42">
        <f>SUM(G87:G91)</f>
        <v>5096.5199999999995</v>
      </c>
      <c r="H92" s="8"/>
      <c r="K92" s="27"/>
    </row>
    <row r="93" spans="1:11" x14ac:dyDescent="0.25">
      <c r="A93" s="12"/>
    </row>
    <row r="94" spans="1:11" x14ac:dyDescent="0.25">
      <c r="A94" s="10" t="s">
        <v>57</v>
      </c>
    </row>
    <row r="95" spans="1:11" ht="15.75" thickBot="1" x14ac:dyDescent="0.3">
      <c r="A95" s="11"/>
    </row>
    <row r="96" spans="1:11" ht="57.75" thickBot="1" x14ac:dyDescent="0.3">
      <c r="A96" s="1" t="s">
        <v>0</v>
      </c>
      <c r="B96" s="2" t="s">
        <v>1</v>
      </c>
      <c r="C96" s="2" t="s">
        <v>2</v>
      </c>
      <c r="D96" s="2" t="s">
        <v>3</v>
      </c>
      <c r="E96" s="2" t="s">
        <v>4</v>
      </c>
      <c r="F96" s="2" t="s">
        <v>5</v>
      </c>
      <c r="G96" s="2" t="s">
        <v>6</v>
      </c>
      <c r="H96" s="2" t="s">
        <v>7</v>
      </c>
    </row>
    <row r="97" spans="1:11" ht="15.75" thickBot="1" x14ac:dyDescent="0.3">
      <c r="A97" s="3">
        <v>1</v>
      </c>
      <c r="B97" s="4">
        <v>2</v>
      </c>
      <c r="C97" s="4">
        <v>3</v>
      </c>
      <c r="D97" s="4">
        <v>4</v>
      </c>
      <c r="E97" s="4">
        <v>5</v>
      </c>
      <c r="F97" s="4">
        <v>6</v>
      </c>
      <c r="G97" s="4">
        <v>7</v>
      </c>
      <c r="H97" s="4">
        <v>8</v>
      </c>
    </row>
    <row r="98" spans="1:11" ht="45.75" thickBot="1" x14ac:dyDescent="0.3">
      <c r="A98" s="50" t="s">
        <v>8</v>
      </c>
      <c r="B98" s="50" t="s">
        <v>9</v>
      </c>
      <c r="C98" s="5" t="s">
        <v>26</v>
      </c>
      <c r="D98" s="7" t="s">
        <v>11</v>
      </c>
      <c r="E98" s="7" t="s">
        <v>12</v>
      </c>
      <c r="F98" s="52">
        <f>D99*2</f>
        <v>60</v>
      </c>
      <c r="G98" s="52">
        <f>E99*2</f>
        <v>72.599999999999994</v>
      </c>
      <c r="H98" s="50" t="s">
        <v>13</v>
      </c>
    </row>
    <row r="99" spans="1:11" ht="69" customHeight="1" thickBot="1" x14ac:dyDescent="0.3">
      <c r="A99" s="51"/>
      <c r="B99" s="51"/>
      <c r="C99" s="6" t="s">
        <v>49</v>
      </c>
      <c r="D99" s="40">
        <v>30</v>
      </c>
      <c r="E99" s="40">
        <f>D99*1.21</f>
        <v>36.299999999999997</v>
      </c>
      <c r="F99" s="53"/>
      <c r="G99" s="53"/>
      <c r="H99" s="51"/>
    </row>
    <row r="100" spans="1:11" ht="59.25" customHeight="1" thickBot="1" x14ac:dyDescent="0.3">
      <c r="A100" s="50" t="s">
        <v>14</v>
      </c>
      <c r="B100" s="50" t="s">
        <v>15</v>
      </c>
      <c r="C100" s="50" t="s">
        <v>16</v>
      </c>
      <c r="D100" s="7" t="s">
        <v>17</v>
      </c>
      <c r="E100" s="7" t="s">
        <v>18</v>
      </c>
      <c r="F100" s="52">
        <f>D101*144</f>
        <v>2880</v>
      </c>
      <c r="G100" s="52">
        <f>E101*144</f>
        <v>3484.7999999999997</v>
      </c>
      <c r="H100" s="5" t="s">
        <v>19</v>
      </c>
    </row>
    <row r="101" spans="1:11" ht="45.75" thickBot="1" x14ac:dyDescent="0.3">
      <c r="A101" s="51"/>
      <c r="B101" s="51"/>
      <c r="C101" s="51"/>
      <c r="D101" s="40">
        <v>20</v>
      </c>
      <c r="E101" s="40">
        <f>D101*1.21</f>
        <v>24.2</v>
      </c>
      <c r="F101" s="53"/>
      <c r="G101" s="53"/>
      <c r="H101" s="6" t="s">
        <v>20</v>
      </c>
    </row>
    <row r="102" spans="1:11" ht="43.5" thickBot="1" x14ac:dyDescent="0.3">
      <c r="A102" s="3"/>
      <c r="B102" s="8"/>
      <c r="C102" s="8"/>
      <c r="D102" s="8"/>
      <c r="E102" s="8" t="s">
        <v>151</v>
      </c>
      <c r="F102" s="42">
        <f>SUM(F98:F101)</f>
        <v>2940</v>
      </c>
      <c r="G102" s="42">
        <f>SUM(G98:G101)</f>
        <v>3557.3999999999996</v>
      </c>
      <c r="H102" s="8"/>
      <c r="K102" s="27"/>
    </row>
    <row r="103" spans="1:11" x14ac:dyDescent="0.25">
      <c r="A103" s="12"/>
    </row>
    <row r="104" spans="1:11" x14ac:dyDescent="0.25">
      <c r="A104" s="10" t="s">
        <v>58</v>
      </c>
    </row>
    <row r="105" spans="1:11" ht="15.75" thickBot="1" x14ac:dyDescent="0.3">
      <c r="A105" s="11"/>
    </row>
    <row r="106" spans="1:11" ht="57.75" thickBot="1" x14ac:dyDescent="0.3">
      <c r="A106" s="1" t="s">
        <v>0</v>
      </c>
      <c r="B106" s="2" t="s">
        <v>1</v>
      </c>
      <c r="C106" s="2" t="s">
        <v>2</v>
      </c>
      <c r="D106" s="2" t="s">
        <v>3</v>
      </c>
      <c r="E106" s="2" t="s">
        <v>4</v>
      </c>
      <c r="F106" s="2" t="s">
        <v>5</v>
      </c>
      <c r="G106" s="2" t="s">
        <v>6</v>
      </c>
      <c r="H106" s="2" t="s">
        <v>7</v>
      </c>
    </row>
    <row r="107" spans="1:11" ht="15.75" thickBot="1" x14ac:dyDescent="0.3">
      <c r="A107" s="3">
        <v>1</v>
      </c>
      <c r="B107" s="4">
        <v>2</v>
      </c>
      <c r="C107" s="4">
        <v>3</v>
      </c>
      <c r="D107" s="4">
        <v>4</v>
      </c>
      <c r="E107" s="4">
        <v>5</v>
      </c>
      <c r="F107" s="4">
        <v>6</v>
      </c>
      <c r="G107" s="4">
        <v>7</v>
      </c>
      <c r="H107" s="4">
        <v>8</v>
      </c>
    </row>
    <row r="108" spans="1:11" ht="45.75" thickBot="1" x14ac:dyDescent="0.3">
      <c r="A108" s="50" t="s">
        <v>8</v>
      </c>
      <c r="B108" s="50" t="s">
        <v>9</v>
      </c>
      <c r="C108" s="5" t="s">
        <v>26</v>
      </c>
      <c r="D108" s="7" t="s">
        <v>11</v>
      </c>
      <c r="E108" s="7" t="s">
        <v>12</v>
      </c>
      <c r="F108" s="52">
        <f>D109*2</f>
        <v>360</v>
      </c>
      <c r="G108" s="52">
        <f>E109*2</f>
        <v>435.59999999999997</v>
      </c>
      <c r="H108" s="50" t="s">
        <v>13</v>
      </c>
    </row>
    <row r="109" spans="1:11" ht="62.25" customHeight="1" thickBot="1" x14ac:dyDescent="0.3">
      <c r="A109" s="51"/>
      <c r="B109" s="51"/>
      <c r="C109" s="6" t="s">
        <v>49</v>
      </c>
      <c r="D109" s="40">
        <v>180</v>
      </c>
      <c r="E109" s="40">
        <f>D109*1.21</f>
        <v>217.79999999999998</v>
      </c>
      <c r="F109" s="53"/>
      <c r="G109" s="53"/>
      <c r="H109" s="51"/>
    </row>
    <row r="110" spans="1:11" ht="59.25" customHeight="1" thickBot="1" x14ac:dyDescent="0.3">
      <c r="A110" s="50" t="s">
        <v>14</v>
      </c>
      <c r="B110" s="50" t="s">
        <v>15</v>
      </c>
      <c r="C110" s="50" t="s">
        <v>16</v>
      </c>
      <c r="D110" s="7" t="s">
        <v>17</v>
      </c>
      <c r="E110" s="7" t="s">
        <v>18</v>
      </c>
      <c r="F110" s="52">
        <f>D111*144</f>
        <v>2880</v>
      </c>
      <c r="G110" s="52">
        <f>E111*144</f>
        <v>3484.7999999999997</v>
      </c>
      <c r="H110" s="5" t="s">
        <v>19</v>
      </c>
    </row>
    <row r="111" spans="1:11" ht="66.75" customHeight="1" thickBot="1" x14ac:dyDescent="0.3">
      <c r="A111" s="51"/>
      <c r="B111" s="51"/>
      <c r="C111" s="51"/>
      <c r="D111" s="40">
        <v>20</v>
      </c>
      <c r="E111" s="40">
        <f>D111*1.21</f>
        <v>24.2</v>
      </c>
      <c r="F111" s="53"/>
      <c r="G111" s="53"/>
      <c r="H111" s="6" t="s">
        <v>20</v>
      </c>
    </row>
    <row r="112" spans="1:11" ht="75.75" thickBot="1" x14ac:dyDescent="0.3">
      <c r="A112" s="9" t="s">
        <v>21</v>
      </c>
      <c r="B112" s="6" t="s">
        <v>46</v>
      </c>
      <c r="C112" s="6" t="s">
        <v>122</v>
      </c>
      <c r="D112" s="42">
        <v>972</v>
      </c>
      <c r="E112" s="42">
        <f>D112*1.21</f>
        <v>1176.1199999999999</v>
      </c>
      <c r="F112" s="42">
        <v>972</v>
      </c>
      <c r="G112" s="42">
        <f>F112*1.21</f>
        <v>1176.1199999999999</v>
      </c>
      <c r="H112" s="6" t="s">
        <v>22</v>
      </c>
    </row>
    <row r="113" spans="1:11" ht="43.5" thickBot="1" x14ac:dyDescent="0.3">
      <c r="A113" s="3"/>
      <c r="B113" s="8"/>
      <c r="C113" s="8"/>
      <c r="D113" s="8"/>
      <c r="E113" s="8" t="s">
        <v>151</v>
      </c>
      <c r="F113" s="42">
        <f>SUM(F108:F112)</f>
        <v>4212</v>
      </c>
      <c r="G113" s="42">
        <f>SUM(G108:G112)</f>
        <v>5096.5199999999995</v>
      </c>
      <c r="H113" s="8"/>
      <c r="K113" s="27"/>
    </row>
    <row r="114" spans="1:11" x14ac:dyDescent="0.25">
      <c r="A114" s="12"/>
    </row>
    <row r="115" spans="1:11" x14ac:dyDescent="0.25">
      <c r="A115" s="10" t="s">
        <v>59</v>
      </c>
    </row>
    <row r="116" spans="1:11" ht="15.75" thickBot="1" x14ac:dyDescent="0.3">
      <c r="A116" s="11"/>
    </row>
    <row r="117" spans="1:11" ht="57.75" thickBot="1" x14ac:dyDescent="0.3">
      <c r="A117" s="1" t="s">
        <v>0</v>
      </c>
      <c r="B117" s="2" t="s">
        <v>1</v>
      </c>
      <c r="C117" s="2" t="s">
        <v>2</v>
      </c>
      <c r="D117" s="2" t="s">
        <v>3</v>
      </c>
      <c r="E117" s="2" t="s">
        <v>4</v>
      </c>
      <c r="F117" s="2" t="s">
        <v>5</v>
      </c>
      <c r="G117" s="2" t="s">
        <v>6</v>
      </c>
      <c r="H117" s="2" t="s">
        <v>7</v>
      </c>
    </row>
    <row r="118" spans="1:11" ht="15.75" thickBot="1" x14ac:dyDescent="0.3">
      <c r="A118" s="3">
        <v>1</v>
      </c>
      <c r="B118" s="4">
        <v>2</v>
      </c>
      <c r="C118" s="4">
        <v>3</v>
      </c>
      <c r="D118" s="4">
        <v>4</v>
      </c>
      <c r="E118" s="4">
        <v>5</v>
      </c>
      <c r="F118" s="4">
        <v>6</v>
      </c>
      <c r="G118" s="4">
        <v>7</v>
      </c>
      <c r="H118" s="4">
        <v>8</v>
      </c>
    </row>
    <row r="119" spans="1:11" ht="45.75" thickBot="1" x14ac:dyDescent="0.3">
      <c r="A119" s="50" t="s">
        <v>8</v>
      </c>
      <c r="B119" s="50" t="s">
        <v>9</v>
      </c>
      <c r="C119" s="5" t="s">
        <v>26</v>
      </c>
      <c r="D119" s="7" t="s">
        <v>11</v>
      </c>
      <c r="E119" s="7" t="s">
        <v>12</v>
      </c>
      <c r="F119" s="52">
        <f>D120*2</f>
        <v>60</v>
      </c>
      <c r="G119" s="52">
        <f>E120*2</f>
        <v>72.599999999999994</v>
      </c>
      <c r="H119" s="50" t="s">
        <v>13</v>
      </c>
    </row>
    <row r="120" spans="1:11" ht="70.5" customHeight="1" thickBot="1" x14ac:dyDescent="0.3">
      <c r="A120" s="51"/>
      <c r="B120" s="51"/>
      <c r="C120" s="6" t="s">
        <v>49</v>
      </c>
      <c r="D120" s="40">
        <v>30</v>
      </c>
      <c r="E120" s="40">
        <f>D120*1.21</f>
        <v>36.299999999999997</v>
      </c>
      <c r="F120" s="53"/>
      <c r="G120" s="53"/>
      <c r="H120" s="51"/>
    </row>
    <row r="121" spans="1:11" ht="59.25" customHeight="1" thickBot="1" x14ac:dyDescent="0.3">
      <c r="A121" s="50" t="s">
        <v>14</v>
      </c>
      <c r="B121" s="50" t="s">
        <v>15</v>
      </c>
      <c r="C121" s="50" t="s">
        <v>16</v>
      </c>
      <c r="D121" s="7" t="s">
        <v>17</v>
      </c>
      <c r="E121" s="7" t="s">
        <v>18</v>
      </c>
      <c r="F121" s="52">
        <f>D122*144</f>
        <v>2880</v>
      </c>
      <c r="G121" s="52">
        <f>E122*144</f>
        <v>3484.7999999999997</v>
      </c>
      <c r="H121" s="5" t="s">
        <v>19</v>
      </c>
    </row>
    <row r="122" spans="1:11" ht="63" customHeight="1" thickBot="1" x14ac:dyDescent="0.3">
      <c r="A122" s="51"/>
      <c r="B122" s="51"/>
      <c r="C122" s="51"/>
      <c r="D122" s="40">
        <v>20</v>
      </c>
      <c r="E122" s="40">
        <f>D122*1.21</f>
        <v>24.2</v>
      </c>
      <c r="F122" s="53"/>
      <c r="G122" s="53"/>
      <c r="H122" s="6" t="s">
        <v>20</v>
      </c>
    </row>
    <row r="123" spans="1:11" ht="43.5" thickBot="1" x14ac:dyDescent="0.3">
      <c r="A123" s="3"/>
      <c r="B123" s="8"/>
      <c r="C123" s="8"/>
      <c r="D123" s="8"/>
      <c r="E123" s="8" t="s">
        <v>151</v>
      </c>
      <c r="F123" s="42">
        <f>SUM(F119:F122)</f>
        <v>2940</v>
      </c>
      <c r="G123" s="42">
        <f>SUM(G119:G122)</f>
        <v>3557.3999999999996</v>
      </c>
      <c r="H123" s="8"/>
      <c r="K123" s="27"/>
    </row>
    <row r="124" spans="1:11" x14ac:dyDescent="0.25">
      <c r="A124" s="12"/>
    </row>
    <row r="125" spans="1:11" x14ac:dyDescent="0.25">
      <c r="A125" s="10" t="s">
        <v>60</v>
      </c>
    </row>
    <row r="126" spans="1:11" ht="15.75" thickBot="1" x14ac:dyDescent="0.3">
      <c r="A126" s="11"/>
    </row>
    <row r="127" spans="1:11" ht="57.75" thickBot="1" x14ac:dyDescent="0.3">
      <c r="A127" s="1" t="s">
        <v>0</v>
      </c>
      <c r="B127" s="2" t="s">
        <v>1</v>
      </c>
      <c r="C127" s="2" t="s">
        <v>2</v>
      </c>
      <c r="D127" s="2" t="s">
        <v>3</v>
      </c>
      <c r="E127" s="2" t="s">
        <v>4</v>
      </c>
      <c r="F127" s="2" t="s">
        <v>5</v>
      </c>
      <c r="G127" s="2" t="s">
        <v>6</v>
      </c>
      <c r="H127" s="2" t="s">
        <v>7</v>
      </c>
    </row>
    <row r="128" spans="1:11" ht="15.75" thickBot="1" x14ac:dyDescent="0.3">
      <c r="A128" s="3">
        <v>1</v>
      </c>
      <c r="B128" s="4">
        <v>2</v>
      </c>
      <c r="C128" s="4">
        <v>3</v>
      </c>
      <c r="D128" s="4">
        <v>4</v>
      </c>
      <c r="E128" s="4">
        <v>5</v>
      </c>
      <c r="F128" s="4">
        <v>6</v>
      </c>
      <c r="G128" s="4">
        <v>7</v>
      </c>
      <c r="H128" s="4">
        <v>8</v>
      </c>
    </row>
    <row r="129" spans="1:11" ht="45.75" thickBot="1" x14ac:dyDescent="0.3">
      <c r="A129" s="50" t="s">
        <v>8</v>
      </c>
      <c r="B129" s="50" t="s">
        <v>9</v>
      </c>
      <c r="C129" s="5" t="s">
        <v>26</v>
      </c>
      <c r="D129" s="7" t="s">
        <v>11</v>
      </c>
      <c r="E129" s="7" t="s">
        <v>12</v>
      </c>
      <c r="F129" s="52">
        <f>D130*2</f>
        <v>360</v>
      </c>
      <c r="G129" s="52">
        <f>E130*2</f>
        <v>435.59999999999997</v>
      </c>
      <c r="H129" s="50" t="s">
        <v>13</v>
      </c>
    </row>
    <row r="130" spans="1:11" ht="67.5" customHeight="1" thickBot="1" x14ac:dyDescent="0.3">
      <c r="A130" s="51"/>
      <c r="B130" s="51"/>
      <c r="C130" s="6" t="s">
        <v>49</v>
      </c>
      <c r="D130" s="40">
        <v>180</v>
      </c>
      <c r="E130" s="40">
        <f>D130*1.21</f>
        <v>217.79999999999998</v>
      </c>
      <c r="F130" s="53"/>
      <c r="G130" s="53"/>
      <c r="H130" s="51"/>
    </row>
    <row r="131" spans="1:11" ht="59.25" customHeight="1" thickBot="1" x14ac:dyDescent="0.3">
      <c r="A131" s="50" t="s">
        <v>14</v>
      </c>
      <c r="B131" s="50" t="s">
        <v>15</v>
      </c>
      <c r="C131" s="50" t="s">
        <v>16</v>
      </c>
      <c r="D131" s="7" t="s">
        <v>17</v>
      </c>
      <c r="E131" s="7" t="s">
        <v>18</v>
      </c>
      <c r="F131" s="52">
        <f>D132*144</f>
        <v>2880</v>
      </c>
      <c r="G131" s="52">
        <f>E132*144</f>
        <v>3484.7999999999997</v>
      </c>
      <c r="H131" s="5" t="s">
        <v>19</v>
      </c>
    </row>
    <row r="132" spans="1:11" ht="45.75" thickBot="1" x14ac:dyDescent="0.3">
      <c r="A132" s="51"/>
      <c r="B132" s="51"/>
      <c r="C132" s="51"/>
      <c r="D132" s="40">
        <v>20</v>
      </c>
      <c r="E132" s="40">
        <f>D132*1.21</f>
        <v>24.2</v>
      </c>
      <c r="F132" s="53"/>
      <c r="G132" s="53"/>
      <c r="H132" s="6" t="s">
        <v>20</v>
      </c>
    </row>
    <row r="133" spans="1:11" ht="75.75" thickBot="1" x14ac:dyDescent="0.3">
      <c r="A133" s="9" t="s">
        <v>21</v>
      </c>
      <c r="B133" s="6" t="s">
        <v>46</v>
      </c>
      <c r="C133" s="6" t="s">
        <v>122</v>
      </c>
      <c r="D133" s="42">
        <v>972</v>
      </c>
      <c r="E133" s="42">
        <f>D133*1.21</f>
        <v>1176.1199999999999</v>
      </c>
      <c r="F133" s="42">
        <v>972</v>
      </c>
      <c r="G133" s="42">
        <f>F133*1.21</f>
        <v>1176.1199999999999</v>
      </c>
      <c r="H133" s="6" t="s">
        <v>22</v>
      </c>
    </row>
    <row r="134" spans="1:11" ht="43.5" thickBot="1" x14ac:dyDescent="0.3">
      <c r="A134" s="3"/>
      <c r="B134" s="8"/>
      <c r="C134" s="8"/>
      <c r="D134" s="8"/>
      <c r="E134" s="8" t="s">
        <v>151</v>
      </c>
      <c r="F134" s="42">
        <f>SUM(F129:F133)</f>
        <v>4212</v>
      </c>
      <c r="G134" s="42">
        <f>SUM(G129:G133)</f>
        <v>5096.5199999999995</v>
      </c>
      <c r="H134" s="8"/>
      <c r="K134" s="27"/>
    </row>
    <row r="135" spans="1:11" x14ac:dyDescent="0.25">
      <c r="A135" s="12"/>
    </row>
    <row r="136" spans="1:11" x14ac:dyDescent="0.25">
      <c r="A136" s="10" t="s">
        <v>61</v>
      </c>
    </row>
    <row r="137" spans="1:11" ht="15.75" thickBot="1" x14ac:dyDescent="0.3">
      <c r="A137" s="11"/>
    </row>
    <row r="138" spans="1:11" ht="57.75" thickBot="1" x14ac:dyDescent="0.3">
      <c r="A138" s="1" t="s">
        <v>0</v>
      </c>
      <c r="B138" s="2" t="s">
        <v>1</v>
      </c>
      <c r="C138" s="2" t="s">
        <v>2</v>
      </c>
      <c r="D138" s="2" t="s">
        <v>3</v>
      </c>
      <c r="E138" s="2" t="s">
        <v>4</v>
      </c>
      <c r="F138" s="2" t="s">
        <v>5</v>
      </c>
      <c r="G138" s="2" t="s">
        <v>6</v>
      </c>
      <c r="H138" s="2" t="s">
        <v>7</v>
      </c>
    </row>
    <row r="139" spans="1:11" ht="15.75" thickBot="1" x14ac:dyDescent="0.3">
      <c r="A139" s="3">
        <v>1</v>
      </c>
      <c r="B139" s="4">
        <v>2</v>
      </c>
      <c r="C139" s="4">
        <v>3</v>
      </c>
      <c r="D139" s="4">
        <v>4</v>
      </c>
      <c r="E139" s="4">
        <v>5</v>
      </c>
      <c r="F139" s="4">
        <v>6</v>
      </c>
      <c r="G139" s="4">
        <v>7</v>
      </c>
      <c r="H139" s="4">
        <v>8</v>
      </c>
    </row>
    <row r="140" spans="1:11" ht="45.75" thickBot="1" x14ac:dyDescent="0.3">
      <c r="A140" s="50" t="s">
        <v>8</v>
      </c>
      <c r="B140" s="50" t="s">
        <v>9</v>
      </c>
      <c r="C140" s="5" t="s">
        <v>26</v>
      </c>
      <c r="D140" s="7" t="s">
        <v>11</v>
      </c>
      <c r="E140" s="7" t="s">
        <v>12</v>
      </c>
      <c r="F140" s="52">
        <f>D141*2</f>
        <v>60</v>
      </c>
      <c r="G140" s="52">
        <f>E141*2</f>
        <v>72.599999999999994</v>
      </c>
      <c r="H140" s="50" t="s">
        <v>13</v>
      </c>
    </row>
    <row r="141" spans="1:11" ht="69" customHeight="1" thickBot="1" x14ac:dyDescent="0.3">
      <c r="A141" s="51"/>
      <c r="B141" s="51"/>
      <c r="C141" s="6" t="s">
        <v>49</v>
      </c>
      <c r="D141" s="40">
        <v>30</v>
      </c>
      <c r="E141" s="40">
        <f>D141*1.21</f>
        <v>36.299999999999997</v>
      </c>
      <c r="F141" s="53"/>
      <c r="G141" s="53"/>
      <c r="H141" s="51"/>
    </row>
    <row r="142" spans="1:11" ht="59.25" customHeight="1" thickBot="1" x14ac:dyDescent="0.3">
      <c r="A142" s="50" t="s">
        <v>14</v>
      </c>
      <c r="B142" s="50" t="s">
        <v>15</v>
      </c>
      <c r="C142" s="50" t="s">
        <v>16</v>
      </c>
      <c r="D142" s="7" t="s">
        <v>17</v>
      </c>
      <c r="E142" s="7" t="s">
        <v>18</v>
      </c>
      <c r="F142" s="52">
        <f>D143*144</f>
        <v>2880</v>
      </c>
      <c r="G142" s="52">
        <f>E143*144</f>
        <v>3484.7999999999997</v>
      </c>
      <c r="H142" s="5" t="s">
        <v>19</v>
      </c>
    </row>
    <row r="143" spans="1:11" ht="45.75" thickBot="1" x14ac:dyDescent="0.3">
      <c r="A143" s="51"/>
      <c r="B143" s="51"/>
      <c r="C143" s="51"/>
      <c r="D143" s="40">
        <v>20</v>
      </c>
      <c r="E143" s="40">
        <f>D143*1.21</f>
        <v>24.2</v>
      </c>
      <c r="F143" s="53"/>
      <c r="G143" s="53"/>
      <c r="H143" s="6" t="s">
        <v>20</v>
      </c>
    </row>
    <row r="144" spans="1:11" ht="43.5" thickBot="1" x14ac:dyDescent="0.3">
      <c r="A144" s="3"/>
      <c r="B144" s="8"/>
      <c r="C144" s="8"/>
      <c r="D144" s="8"/>
      <c r="E144" s="8" t="s">
        <v>151</v>
      </c>
      <c r="F144" s="42">
        <f>SUM(F140:F143)</f>
        <v>2940</v>
      </c>
      <c r="G144" s="42">
        <f>SUM(G140:G143)</f>
        <v>3557.3999999999996</v>
      </c>
      <c r="H144" s="8"/>
      <c r="K144" s="27"/>
    </row>
    <row r="145" spans="1:8" x14ac:dyDescent="0.25">
      <c r="A145" s="12"/>
    </row>
    <row r="146" spans="1:8" x14ac:dyDescent="0.25">
      <c r="A146" s="10" t="s">
        <v>62</v>
      </c>
    </row>
    <row r="147" spans="1:8" ht="15.75" thickBot="1" x14ac:dyDescent="0.3">
      <c r="A147" s="11"/>
    </row>
    <row r="148" spans="1:8" ht="57.75" thickBot="1" x14ac:dyDescent="0.3">
      <c r="A148" s="1" t="s">
        <v>0</v>
      </c>
      <c r="B148" s="2" t="s">
        <v>1</v>
      </c>
      <c r="C148" s="2" t="s">
        <v>2</v>
      </c>
      <c r="D148" s="2" t="s">
        <v>3</v>
      </c>
      <c r="E148" s="2" t="s">
        <v>4</v>
      </c>
      <c r="F148" s="2" t="s">
        <v>5</v>
      </c>
      <c r="G148" s="2" t="s">
        <v>6</v>
      </c>
      <c r="H148" s="2" t="s">
        <v>7</v>
      </c>
    </row>
    <row r="149" spans="1:8" ht="15.75" thickBot="1" x14ac:dyDescent="0.3">
      <c r="A149" s="3">
        <v>1</v>
      </c>
      <c r="B149" s="4">
        <v>2</v>
      </c>
      <c r="C149" s="4">
        <v>3</v>
      </c>
      <c r="D149" s="4">
        <v>4</v>
      </c>
      <c r="E149" s="4">
        <v>5</v>
      </c>
      <c r="F149" s="4">
        <v>6</v>
      </c>
      <c r="G149" s="4">
        <v>7</v>
      </c>
      <c r="H149" s="4">
        <v>8</v>
      </c>
    </row>
    <row r="150" spans="1:8" ht="45.75" thickBot="1" x14ac:dyDescent="0.3">
      <c r="A150" s="50" t="s">
        <v>8</v>
      </c>
      <c r="B150" s="50" t="s">
        <v>9</v>
      </c>
      <c r="C150" s="5" t="s">
        <v>26</v>
      </c>
      <c r="D150" s="7" t="s">
        <v>11</v>
      </c>
      <c r="E150" s="7" t="s">
        <v>12</v>
      </c>
      <c r="F150" s="50"/>
      <c r="G150" s="50"/>
      <c r="H150" s="50" t="s">
        <v>13</v>
      </c>
    </row>
    <row r="151" spans="1:8" ht="60.75" customHeight="1" thickBot="1" x14ac:dyDescent="0.3">
      <c r="A151" s="51"/>
      <c r="B151" s="51"/>
      <c r="C151" s="6" t="s">
        <v>49</v>
      </c>
      <c r="D151" s="6"/>
      <c r="E151" s="6"/>
      <c r="F151" s="51"/>
      <c r="G151" s="51"/>
      <c r="H151" s="51"/>
    </row>
    <row r="152" spans="1:8" ht="59.25" customHeight="1" thickBot="1" x14ac:dyDescent="0.3">
      <c r="A152" s="50" t="s">
        <v>14</v>
      </c>
      <c r="B152" s="50" t="s">
        <v>15</v>
      </c>
      <c r="C152" s="50" t="s">
        <v>16</v>
      </c>
      <c r="D152" s="7" t="s">
        <v>17</v>
      </c>
      <c r="E152" s="7" t="s">
        <v>18</v>
      </c>
      <c r="F152" s="50"/>
      <c r="G152" s="50"/>
      <c r="H152" s="5" t="s">
        <v>19</v>
      </c>
    </row>
    <row r="153" spans="1:8" ht="45.75" thickBot="1" x14ac:dyDescent="0.3">
      <c r="A153" s="51"/>
      <c r="B153" s="51"/>
      <c r="C153" s="51"/>
      <c r="D153" s="6"/>
      <c r="E153" s="6"/>
      <c r="F153" s="51"/>
      <c r="G153" s="51"/>
      <c r="H153" s="6" t="s">
        <v>20</v>
      </c>
    </row>
    <row r="154" spans="1:8" ht="75.75" thickBot="1" x14ac:dyDescent="0.3">
      <c r="A154" s="9" t="s">
        <v>21</v>
      </c>
      <c r="B154" s="6" t="s">
        <v>46</v>
      </c>
      <c r="C154" s="6" t="s">
        <v>123</v>
      </c>
      <c r="D154" s="8"/>
      <c r="E154" s="8"/>
      <c r="F154" s="6"/>
      <c r="G154" s="35"/>
      <c r="H154" s="6" t="s">
        <v>22</v>
      </c>
    </row>
    <row r="155" spans="1:8" ht="29.25" thickBot="1" x14ac:dyDescent="0.3">
      <c r="A155" s="3"/>
      <c r="B155" s="8"/>
      <c r="C155" s="8"/>
      <c r="D155" s="8"/>
      <c r="E155" s="8" t="s">
        <v>23</v>
      </c>
      <c r="F155" s="8"/>
      <c r="G155" s="8"/>
      <c r="H155" s="8"/>
    </row>
    <row r="156" spans="1:8" x14ac:dyDescent="0.25">
      <c r="A156" s="12"/>
    </row>
    <row r="157" spans="1:8" x14ac:dyDescent="0.25">
      <c r="A157" s="10" t="s">
        <v>63</v>
      </c>
    </row>
    <row r="158" spans="1:8" ht="15.75" thickBot="1" x14ac:dyDescent="0.3">
      <c r="A158" s="11"/>
    </row>
    <row r="159" spans="1:8" ht="57.75" thickBot="1" x14ac:dyDescent="0.3">
      <c r="A159" s="1" t="s">
        <v>0</v>
      </c>
      <c r="B159" s="2" t="s">
        <v>1</v>
      </c>
      <c r="C159" s="2" t="s">
        <v>2</v>
      </c>
      <c r="D159" s="2" t="s">
        <v>3</v>
      </c>
      <c r="E159" s="2" t="s">
        <v>4</v>
      </c>
      <c r="F159" s="2" t="s">
        <v>5</v>
      </c>
      <c r="G159" s="2" t="s">
        <v>6</v>
      </c>
      <c r="H159" s="2" t="s">
        <v>7</v>
      </c>
    </row>
    <row r="160" spans="1:8" ht="15.75" thickBot="1" x14ac:dyDescent="0.3">
      <c r="A160" s="3">
        <v>1</v>
      </c>
      <c r="B160" s="4">
        <v>2</v>
      </c>
      <c r="C160" s="4">
        <v>3</v>
      </c>
      <c r="D160" s="4">
        <v>4</v>
      </c>
      <c r="E160" s="4">
        <v>5</v>
      </c>
      <c r="F160" s="4">
        <v>6</v>
      </c>
      <c r="G160" s="4">
        <v>7</v>
      </c>
      <c r="H160" s="4">
        <v>8</v>
      </c>
    </row>
    <row r="161" spans="1:8" ht="45.75" thickBot="1" x14ac:dyDescent="0.3">
      <c r="A161" s="50" t="s">
        <v>8</v>
      </c>
      <c r="B161" s="50" t="s">
        <v>9</v>
      </c>
      <c r="C161" s="5" t="s">
        <v>26</v>
      </c>
      <c r="D161" s="7" t="s">
        <v>11</v>
      </c>
      <c r="E161" s="7" t="s">
        <v>12</v>
      </c>
      <c r="F161" s="50"/>
      <c r="G161" s="50"/>
      <c r="H161" s="50" t="s">
        <v>13</v>
      </c>
    </row>
    <row r="162" spans="1:8" ht="63" customHeight="1" thickBot="1" x14ac:dyDescent="0.3">
      <c r="A162" s="51"/>
      <c r="B162" s="51"/>
      <c r="C162" s="6" t="s">
        <v>49</v>
      </c>
      <c r="D162" s="6"/>
      <c r="E162" s="6"/>
      <c r="F162" s="51"/>
      <c r="G162" s="51"/>
      <c r="H162" s="51"/>
    </row>
    <row r="163" spans="1:8" ht="59.25" customHeight="1" thickBot="1" x14ac:dyDescent="0.3">
      <c r="A163" s="50" t="s">
        <v>14</v>
      </c>
      <c r="B163" s="50" t="s">
        <v>15</v>
      </c>
      <c r="C163" s="50" t="s">
        <v>16</v>
      </c>
      <c r="D163" s="7" t="s">
        <v>17</v>
      </c>
      <c r="E163" s="7" t="s">
        <v>18</v>
      </c>
      <c r="F163" s="50"/>
      <c r="G163" s="50"/>
      <c r="H163" s="5" t="s">
        <v>19</v>
      </c>
    </row>
    <row r="164" spans="1:8" ht="45.75" thickBot="1" x14ac:dyDescent="0.3">
      <c r="A164" s="51"/>
      <c r="B164" s="51"/>
      <c r="C164" s="51"/>
      <c r="D164" s="6"/>
      <c r="E164" s="6"/>
      <c r="F164" s="51"/>
      <c r="G164" s="51"/>
      <c r="H164" s="6" t="s">
        <v>20</v>
      </c>
    </row>
    <row r="165" spans="1:8" ht="75.75" thickBot="1" x14ac:dyDescent="0.3">
      <c r="A165" s="9" t="s">
        <v>21</v>
      </c>
      <c r="B165" s="6" t="s">
        <v>46</v>
      </c>
      <c r="C165" s="6" t="s">
        <v>123</v>
      </c>
      <c r="D165" s="8"/>
      <c r="E165" s="8"/>
      <c r="F165" s="6"/>
      <c r="G165" s="36"/>
      <c r="H165" s="6" t="s">
        <v>22</v>
      </c>
    </row>
    <row r="166" spans="1:8" ht="29.25" thickBot="1" x14ac:dyDescent="0.3">
      <c r="A166" s="3"/>
      <c r="B166" s="8"/>
      <c r="C166" s="8"/>
      <c r="D166" s="8"/>
      <c r="E166" s="8" t="s">
        <v>23</v>
      </c>
      <c r="F166" s="8"/>
      <c r="G166" s="8"/>
      <c r="H166" s="8"/>
    </row>
    <row r="167" spans="1:8" x14ac:dyDescent="0.25">
      <c r="A167" s="12"/>
    </row>
    <row r="168" spans="1:8" x14ac:dyDescent="0.25">
      <c r="A168" s="10" t="s">
        <v>64</v>
      </c>
    </row>
    <row r="169" spans="1:8" ht="15.75" thickBot="1" x14ac:dyDescent="0.3">
      <c r="A169" s="11"/>
    </row>
    <row r="170" spans="1:8" ht="57.75" thickBot="1" x14ac:dyDescent="0.3">
      <c r="A170" s="1" t="s">
        <v>0</v>
      </c>
      <c r="B170" s="2" t="s">
        <v>1</v>
      </c>
      <c r="C170" s="2" t="s">
        <v>2</v>
      </c>
      <c r="D170" s="2" t="s">
        <v>3</v>
      </c>
      <c r="E170" s="2" t="s">
        <v>4</v>
      </c>
      <c r="F170" s="2" t="s">
        <v>5</v>
      </c>
      <c r="G170" s="2" t="s">
        <v>6</v>
      </c>
      <c r="H170" s="2" t="s">
        <v>7</v>
      </c>
    </row>
    <row r="171" spans="1:8" ht="15.75" thickBot="1" x14ac:dyDescent="0.3">
      <c r="A171" s="3">
        <v>1</v>
      </c>
      <c r="B171" s="4">
        <v>2</v>
      </c>
      <c r="C171" s="4">
        <v>3</v>
      </c>
      <c r="D171" s="4">
        <v>4</v>
      </c>
      <c r="E171" s="4">
        <v>5</v>
      </c>
      <c r="F171" s="4">
        <v>6</v>
      </c>
      <c r="G171" s="4">
        <v>7</v>
      </c>
      <c r="H171" s="4">
        <v>8</v>
      </c>
    </row>
    <row r="172" spans="1:8" ht="150" customHeight="1" thickBot="1" x14ac:dyDescent="0.3">
      <c r="A172" s="50" t="s">
        <v>8</v>
      </c>
      <c r="B172" s="50" t="s">
        <v>9</v>
      </c>
      <c r="C172" s="5" t="s">
        <v>28</v>
      </c>
      <c r="D172" s="7" t="s">
        <v>11</v>
      </c>
      <c r="E172" s="7" t="s">
        <v>12</v>
      </c>
      <c r="F172" s="50"/>
      <c r="G172" s="50"/>
      <c r="H172" s="50" t="s">
        <v>13</v>
      </c>
    </row>
    <row r="173" spans="1:8" ht="70.5" customHeight="1" thickBot="1" x14ac:dyDescent="0.3">
      <c r="A173" s="51"/>
      <c r="B173" s="51"/>
      <c r="C173" s="6" t="s">
        <v>49</v>
      </c>
      <c r="D173" s="6"/>
      <c r="E173" s="6"/>
      <c r="F173" s="51"/>
      <c r="G173" s="51"/>
      <c r="H173" s="51"/>
    </row>
    <row r="174" spans="1:8" ht="59.25" customHeight="1" thickBot="1" x14ac:dyDescent="0.3">
      <c r="A174" s="50" t="s">
        <v>14</v>
      </c>
      <c r="B174" s="50" t="s">
        <v>15</v>
      </c>
      <c r="C174" s="50" t="s">
        <v>16</v>
      </c>
      <c r="D174" s="7" t="s">
        <v>17</v>
      </c>
      <c r="E174" s="7" t="s">
        <v>18</v>
      </c>
      <c r="F174" s="50"/>
      <c r="G174" s="50"/>
      <c r="H174" s="5" t="s">
        <v>19</v>
      </c>
    </row>
    <row r="175" spans="1:8" ht="45.75" thickBot="1" x14ac:dyDescent="0.3">
      <c r="A175" s="51"/>
      <c r="B175" s="51"/>
      <c r="C175" s="51"/>
      <c r="D175" s="6"/>
      <c r="E175" s="6"/>
      <c r="F175" s="51"/>
      <c r="G175" s="51"/>
      <c r="H175" s="6" t="s">
        <v>20</v>
      </c>
    </row>
    <row r="176" spans="1:8" ht="75.75" thickBot="1" x14ac:dyDescent="0.3">
      <c r="A176" s="9" t="s">
        <v>21</v>
      </c>
      <c r="B176" s="6" t="s">
        <v>46</v>
      </c>
      <c r="C176" s="6" t="s">
        <v>123</v>
      </c>
      <c r="D176" s="8"/>
      <c r="E176" s="8"/>
      <c r="F176" s="6"/>
      <c r="G176" s="36"/>
      <c r="H176" s="6" t="s">
        <v>22</v>
      </c>
    </row>
    <row r="177" spans="1:8" ht="29.25" thickBot="1" x14ac:dyDescent="0.3">
      <c r="A177" s="3"/>
      <c r="B177" s="8"/>
      <c r="C177" s="8"/>
      <c r="D177" s="8"/>
      <c r="E177" s="8" t="s">
        <v>23</v>
      </c>
      <c r="F177" s="8"/>
      <c r="G177" s="8"/>
      <c r="H177" s="8"/>
    </row>
    <row r="178" spans="1:8" x14ac:dyDescent="0.25">
      <c r="A178" s="22"/>
    </row>
    <row r="179" spans="1:8" x14ac:dyDescent="0.25">
      <c r="A179" s="10" t="s">
        <v>65</v>
      </c>
    </row>
    <row r="180" spans="1:8" ht="15.75" thickBot="1" x14ac:dyDescent="0.3">
      <c r="A180" s="11"/>
    </row>
    <row r="181" spans="1:8" ht="57.75" thickBot="1" x14ac:dyDescent="0.3">
      <c r="A181" s="1" t="s">
        <v>0</v>
      </c>
      <c r="B181" s="2" t="s">
        <v>1</v>
      </c>
      <c r="C181" s="2" t="s">
        <v>2</v>
      </c>
      <c r="D181" s="2" t="s">
        <v>3</v>
      </c>
      <c r="E181" s="2" t="s">
        <v>4</v>
      </c>
      <c r="F181" s="2" t="s">
        <v>5</v>
      </c>
      <c r="G181" s="2" t="s">
        <v>6</v>
      </c>
      <c r="H181" s="2" t="s">
        <v>7</v>
      </c>
    </row>
    <row r="182" spans="1:8" ht="15.75" thickBot="1" x14ac:dyDescent="0.3">
      <c r="A182" s="3">
        <v>1</v>
      </c>
      <c r="B182" s="4">
        <v>2</v>
      </c>
      <c r="C182" s="4">
        <v>3</v>
      </c>
      <c r="D182" s="4">
        <v>4</v>
      </c>
      <c r="E182" s="4">
        <v>5</v>
      </c>
      <c r="F182" s="4">
        <v>6</v>
      </c>
      <c r="G182" s="4">
        <v>7</v>
      </c>
      <c r="H182" s="4">
        <v>8</v>
      </c>
    </row>
    <row r="183" spans="1:8" ht="135.75" thickBot="1" x14ac:dyDescent="0.3">
      <c r="A183" s="50" t="s">
        <v>8</v>
      </c>
      <c r="B183" s="50" t="s">
        <v>9</v>
      </c>
      <c r="C183" s="5" t="s">
        <v>28</v>
      </c>
      <c r="D183" s="7" t="s">
        <v>11</v>
      </c>
      <c r="E183" s="7" t="s">
        <v>12</v>
      </c>
      <c r="F183" s="50"/>
      <c r="G183" s="50"/>
      <c r="H183" s="50" t="s">
        <v>13</v>
      </c>
    </row>
    <row r="184" spans="1:8" ht="73.5" customHeight="1" thickBot="1" x14ac:dyDescent="0.3">
      <c r="A184" s="51"/>
      <c r="B184" s="51"/>
      <c r="C184" s="6" t="s">
        <v>49</v>
      </c>
      <c r="D184" s="6"/>
      <c r="E184" s="6"/>
      <c r="F184" s="51"/>
      <c r="G184" s="51"/>
      <c r="H184" s="51"/>
    </row>
    <row r="185" spans="1:8" ht="59.25" customHeight="1" thickBot="1" x14ac:dyDescent="0.3">
      <c r="A185" s="50" t="s">
        <v>14</v>
      </c>
      <c r="B185" s="50" t="s">
        <v>15</v>
      </c>
      <c r="C185" s="50" t="s">
        <v>16</v>
      </c>
      <c r="D185" s="7" t="s">
        <v>17</v>
      </c>
      <c r="E185" s="7" t="s">
        <v>18</v>
      </c>
      <c r="F185" s="50"/>
      <c r="G185" s="50"/>
      <c r="H185" s="5" t="s">
        <v>19</v>
      </c>
    </row>
    <row r="186" spans="1:8" ht="45.75" thickBot="1" x14ac:dyDescent="0.3">
      <c r="A186" s="51"/>
      <c r="B186" s="51"/>
      <c r="C186" s="51"/>
      <c r="D186" s="6"/>
      <c r="E186" s="6"/>
      <c r="F186" s="51"/>
      <c r="G186" s="51"/>
      <c r="H186" s="6" t="s">
        <v>20</v>
      </c>
    </row>
    <row r="187" spans="1:8" ht="75.75" thickBot="1" x14ac:dyDescent="0.3">
      <c r="A187" s="9" t="s">
        <v>21</v>
      </c>
      <c r="B187" s="6" t="s">
        <v>46</v>
      </c>
      <c r="C187" s="6" t="s">
        <v>123</v>
      </c>
      <c r="D187" s="8"/>
      <c r="E187" s="8"/>
      <c r="F187" s="6"/>
      <c r="G187" s="36"/>
      <c r="H187" s="6" t="s">
        <v>22</v>
      </c>
    </row>
    <row r="188" spans="1:8" ht="29.25" thickBot="1" x14ac:dyDescent="0.3">
      <c r="A188" s="3"/>
      <c r="B188" s="8"/>
      <c r="C188" s="8"/>
      <c r="D188" s="8"/>
      <c r="E188" s="8" t="s">
        <v>23</v>
      </c>
      <c r="F188" s="8"/>
      <c r="G188" s="8"/>
      <c r="H188" s="8"/>
    </row>
    <row r="189" spans="1:8" x14ac:dyDescent="0.25">
      <c r="A189" s="11"/>
    </row>
    <row r="190" spans="1:8" x14ac:dyDescent="0.25">
      <c r="A190" s="10" t="s">
        <v>66</v>
      </c>
    </row>
    <row r="191" spans="1:8" ht="15.75" thickBot="1" x14ac:dyDescent="0.3">
      <c r="A191" s="11"/>
    </row>
    <row r="192" spans="1:8" ht="57.75" thickBot="1" x14ac:dyDescent="0.3">
      <c r="A192" s="1" t="s">
        <v>0</v>
      </c>
      <c r="B192" s="2" t="s">
        <v>1</v>
      </c>
      <c r="C192" s="2" t="s">
        <v>2</v>
      </c>
      <c r="D192" s="2" t="s">
        <v>3</v>
      </c>
      <c r="E192" s="2" t="s">
        <v>4</v>
      </c>
      <c r="F192" s="2" t="s">
        <v>5</v>
      </c>
      <c r="G192" s="2" t="s">
        <v>6</v>
      </c>
      <c r="H192" s="2" t="s">
        <v>7</v>
      </c>
    </row>
    <row r="193" spans="1:11" ht="15.75" thickBot="1" x14ac:dyDescent="0.3">
      <c r="A193" s="3">
        <v>1</v>
      </c>
      <c r="B193" s="4">
        <v>2</v>
      </c>
      <c r="C193" s="4">
        <v>3</v>
      </c>
      <c r="D193" s="4">
        <v>4</v>
      </c>
      <c r="E193" s="4">
        <v>5</v>
      </c>
      <c r="F193" s="4">
        <v>6</v>
      </c>
      <c r="G193" s="4">
        <v>7</v>
      </c>
      <c r="H193" s="4">
        <v>8</v>
      </c>
    </row>
    <row r="194" spans="1:11" ht="45.75" thickBot="1" x14ac:dyDescent="0.3">
      <c r="A194" s="50" t="s">
        <v>8</v>
      </c>
      <c r="B194" s="50" t="s">
        <v>9</v>
      </c>
      <c r="C194" s="5" t="s">
        <v>26</v>
      </c>
      <c r="D194" s="7" t="s">
        <v>11</v>
      </c>
      <c r="E194" s="7" t="s">
        <v>12</v>
      </c>
      <c r="F194" s="52">
        <f>D195*2</f>
        <v>360</v>
      </c>
      <c r="G194" s="52">
        <f>E195*2</f>
        <v>435.59999999999997</v>
      </c>
      <c r="H194" s="50" t="s">
        <v>13</v>
      </c>
    </row>
    <row r="195" spans="1:11" ht="60.75" customHeight="1" thickBot="1" x14ac:dyDescent="0.3">
      <c r="A195" s="51"/>
      <c r="B195" s="51"/>
      <c r="C195" s="6" t="s">
        <v>49</v>
      </c>
      <c r="D195" s="40">
        <v>180</v>
      </c>
      <c r="E195" s="40">
        <f>D195*1.21</f>
        <v>217.79999999999998</v>
      </c>
      <c r="F195" s="53"/>
      <c r="G195" s="53"/>
      <c r="H195" s="51"/>
    </row>
    <row r="196" spans="1:11" ht="59.25" customHeight="1" thickBot="1" x14ac:dyDescent="0.3">
      <c r="A196" s="50" t="s">
        <v>14</v>
      </c>
      <c r="B196" s="50" t="s">
        <v>15</v>
      </c>
      <c r="C196" s="50" t="s">
        <v>16</v>
      </c>
      <c r="D196" s="7" t="s">
        <v>17</v>
      </c>
      <c r="E196" s="7" t="s">
        <v>18</v>
      </c>
      <c r="F196" s="52">
        <f>D197*144</f>
        <v>2880</v>
      </c>
      <c r="G196" s="52">
        <f>E197*144</f>
        <v>3484.7999999999997</v>
      </c>
      <c r="H196" s="5" t="s">
        <v>19</v>
      </c>
    </row>
    <row r="197" spans="1:11" ht="45.75" thickBot="1" x14ac:dyDescent="0.3">
      <c r="A197" s="51"/>
      <c r="B197" s="51"/>
      <c r="C197" s="51"/>
      <c r="D197" s="40">
        <v>20</v>
      </c>
      <c r="E197" s="40">
        <f>D197*1.21</f>
        <v>24.2</v>
      </c>
      <c r="F197" s="53"/>
      <c r="G197" s="53"/>
      <c r="H197" s="6" t="s">
        <v>20</v>
      </c>
    </row>
    <row r="198" spans="1:11" ht="75.75" thickBot="1" x14ac:dyDescent="0.3">
      <c r="A198" s="9" t="s">
        <v>21</v>
      </c>
      <c r="B198" s="6" t="s">
        <v>46</v>
      </c>
      <c r="C198" s="6" t="s">
        <v>118</v>
      </c>
      <c r="D198" s="42">
        <v>972</v>
      </c>
      <c r="E198" s="42">
        <f>D198*1.21</f>
        <v>1176.1199999999999</v>
      </c>
      <c r="F198" s="42">
        <v>972</v>
      </c>
      <c r="G198" s="42">
        <f>F198*1.21</f>
        <v>1176.1199999999999</v>
      </c>
      <c r="H198" s="6" t="s">
        <v>22</v>
      </c>
    </row>
    <row r="199" spans="1:11" ht="43.5" thickBot="1" x14ac:dyDescent="0.3">
      <c r="A199" s="3"/>
      <c r="B199" s="8"/>
      <c r="C199" s="8"/>
      <c r="D199" s="8"/>
      <c r="E199" s="8" t="s">
        <v>151</v>
      </c>
      <c r="F199" s="42">
        <f>SUM(F194:F198)</f>
        <v>4212</v>
      </c>
      <c r="G199" s="42">
        <f>SUM(G194:G198)</f>
        <v>5096.5199999999995</v>
      </c>
      <c r="H199" s="8"/>
      <c r="K199" s="27"/>
    </row>
    <row r="200" spans="1:11" x14ac:dyDescent="0.25">
      <c r="A200" s="12"/>
    </row>
    <row r="201" spans="1:11" x14ac:dyDescent="0.25">
      <c r="A201" s="10" t="s">
        <v>67</v>
      </c>
    </row>
    <row r="202" spans="1:11" ht="15.75" thickBot="1" x14ac:dyDescent="0.3">
      <c r="A202" s="11"/>
    </row>
    <row r="203" spans="1:11" ht="57.75" thickBot="1" x14ac:dyDescent="0.3">
      <c r="A203" s="1" t="s">
        <v>0</v>
      </c>
      <c r="B203" s="2" t="s">
        <v>1</v>
      </c>
      <c r="C203" s="2" t="s">
        <v>2</v>
      </c>
      <c r="D203" s="2" t="s">
        <v>3</v>
      </c>
      <c r="E203" s="2" t="s">
        <v>4</v>
      </c>
      <c r="F203" s="2" t="s">
        <v>5</v>
      </c>
      <c r="G203" s="2" t="s">
        <v>6</v>
      </c>
      <c r="H203" s="2" t="s">
        <v>7</v>
      </c>
    </row>
    <row r="204" spans="1:11" ht="15.75" thickBot="1" x14ac:dyDescent="0.3">
      <c r="A204" s="3">
        <v>1</v>
      </c>
      <c r="B204" s="4">
        <v>2</v>
      </c>
      <c r="C204" s="4">
        <v>3</v>
      </c>
      <c r="D204" s="4">
        <v>4</v>
      </c>
      <c r="E204" s="4">
        <v>5</v>
      </c>
      <c r="F204" s="4">
        <v>6</v>
      </c>
      <c r="G204" s="4">
        <v>7</v>
      </c>
      <c r="H204" s="4">
        <v>8</v>
      </c>
    </row>
    <row r="205" spans="1:11" ht="45.75" thickBot="1" x14ac:dyDescent="0.3">
      <c r="A205" s="50" t="s">
        <v>8</v>
      </c>
      <c r="B205" s="50" t="s">
        <v>9</v>
      </c>
      <c r="C205" s="5" t="s">
        <v>26</v>
      </c>
      <c r="D205" s="7" t="s">
        <v>11</v>
      </c>
      <c r="E205" s="7" t="s">
        <v>12</v>
      </c>
      <c r="F205" s="52">
        <f>D206*2</f>
        <v>60</v>
      </c>
      <c r="G205" s="52">
        <f>E206*2</f>
        <v>72.599999999999994</v>
      </c>
      <c r="H205" s="50" t="s">
        <v>13</v>
      </c>
    </row>
    <row r="206" spans="1:11" ht="60" customHeight="1" thickBot="1" x14ac:dyDescent="0.3">
      <c r="A206" s="51"/>
      <c r="B206" s="51"/>
      <c r="C206" s="6" t="s">
        <v>49</v>
      </c>
      <c r="D206" s="40">
        <v>30</v>
      </c>
      <c r="E206" s="40">
        <f>D206*1.21</f>
        <v>36.299999999999997</v>
      </c>
      <c r="F206" s="53"/>
      <c r="G206" s="53"/>
      <c r="H206" s="51"/>
    </row>
    <row r="207" spans="1:11" ht="59.25" customHeight="1" thickBot="1" x14ac:dyDescent="0.3">
      <c r="A207" s="50" t="s">
        <v>14</v>
      </c>
      <c r="B207" s="50" t="s">
        <v>15</v>
      </c>
      <c r="C207" s="50" t="s">
        <v>16</v>
      </c>
      <c r="D207" s="7" t="s">
        <v>17</v>
      </c>
      <c r="E207" s="7" t="s">
        <v>18</v>
      </c>
      <c r="F207" s="52">
        <f>D208*144</f>
        <v>2880</v>
      </c>
      <c r="G207" s="52">
        <f>E208*144</f>
        <v>3484.7999999999997</v>
      </c>
      <c r="H207" s="5" t="s">
        <v>19</v>
      </c>
    </row>
    <row r="208" spans="1:11" ht="45.75" thickBot="1" x14ac:dyDescent="0.3">
      <c r="A208" s="51"/>
      <c r="B208" s="51"/>
      <c r="C208" s="51"/>
      <c r="D208" s="40">
        <v>20</v>
      </c>
      <c r="E208" s="40">
        <f>D208*1.21</f>
        <v>24.2</v>
      </c>
      <c r="F208" s="53"/>
      <c r="G208" s="53"/>
      <c r="H208" s="6" t="s">
        <v>20</v>
      </c>
    </row>
    <row r="209" spans="1:11" ht="43.5" thickBot="1" x14ac:dyDescent="0.3">
      <c r="A209" s="3"/>
      <c r="B209" s="8"/>
      <c r="C209" s="8"/>
      <c r="D209" s="8"/>
      <c r="E209" s="8" t="s">
        <v>151</v>
      </c>
      <c r="F209" s="42">
        <f>SUM(F205:F208)</f>
        <v>2940</v>
      </c>
      <c r="G209" s="42">
        <f>SUM(G205:G208)</f>
        <v>3557.3999999999996</v>
      </c>
      <c r="H209" s="8"/>
      <c r="K209" s="27"/>
    </row>
    <row r="210" spans="1:11" x14ac:dyDescent="0.25">
      <c r="A210" s="12"/>
    </row>
    <row r="211" spans="1:11" x14ac:dyDescent="0.25">
      <c r="A211" s="10" t="s">
        <v>68</v>
      </c>
    </row>
    <row r="212" spans="1:11" ht="15.75" thickBot="1" x14ac:dyDescent="0.3">
      <c r="A212" s="11"/>
    </row>
    <row r="213" spans="1:11" ht="57.75" thickBot="1" x14ac:dyDescent="0.3">
      <c r="A213" s="1" t="s">
        <v>0</v>
      </c>
      <c r="B213" s="2" t="s">
        <v>1</v>
      </c>
      <c r="C213" s="2" t="s">
        <v>2</v>
      </c>
      <c r="D213" s="2" t="s">
        <v>3</v>
      </c>
      <c r="E213" s="2" t="s">
        <v>4</v>
      </c>
      <c r="F213" s="2" t="s">
        <v>5</v>
      </c>
      <c r="G213" s="2" t="s">
        <v>6</v>
      </c>
      <c r="H213" s="2" t="s">
        <v>7</v>
      </c>
    </row>
    <row r="214" spans="1:11" ht="15.75" thickBot="1" x14ac:dyDescent="0.3">
      <c r="A214" s="3">
        <v>1</v>
      </c>
      <c r="B214" s="4">
        <v>2</v>
      </c>
      <c r="C214" s="4">
        <v>3</v>
      </c>
      <c r="D214" s="4">
        <v>4</v>
      </c>
      <c r="E214" s="4">
        <v>5</v>
      </c>
      <c r="F214" s="4">
        <v>6</v>
      </c>
      <c r="G214" s="4">
        <v>7</v>
      </c>
      <c r="H214" s="4">
        <v>8</v>
      </c>
    </row>
    <row r="215" spans="1:11" ht="45.75" thickBot="1" x14ac:dyDescent="0.3">
      <c r="A215" s="50" t="s">
        <v>8</v>
      </c>
      <c r="B215" s="50" t="s">
        <v>9</v>
      </c>
      <c r="C215" s="5" t="s">
        <v>26</v>
      </c>
      <c r="D215" s="7" t="s">
        <v>11</v>
      </c>
      <c r="E215" s="7" t="s">
        <v>12</v>
      </c>
      <c r="F215" s="50"/>
      <c r="G215" s="50"/>
      <c r="H215" s="50" t="s">
        <v>13</v>
      </c>
    </row>
    <row r="216" spans="1:11" ht="67.5" customHeight="1" thickBot="1" x14ac:dyDescent="0.3">
      <c r="A216" s="51"/>
      <c r="B216" s="51"/>
      <c r="C216" s="6" t="s">
        <v>49</v>
      </c>
      <c r="D216" s="6"/>
      <c r="E216" s="6"/>
      <c r="F216" s="51"/>
      <c r="G216" s="51"/>
      <c r="H216" s="51"/>
    </row>
    <row r="217" spans="1:11" ht="59.25" customHeight="1" thickBot="1" x14ac:dyDescent="0.3">
      <c r="A217" s="50" t="s">
        <v>14</v>
      </c>
      <c r="B217" s="50" t="s">
        <v>15</v>
      </c>
      <c r="C217" s="50" t="s">
        <v>16</v>
      </c>
      <c r="D217" s="7" t="s">
        <v>17</v>
      </c>
      <c r="E217" s="7" t="s">
        <v>18</v>
      </c>
      <c r="F217" s="50"/>
      <c r="G217" s="50"/>
      <c r="H217" s="5" t="s">
        <v>19</v>
      </c>
    </row>
    <row r="218" spans="1:11" ht="45.75" thickBot="1" x14ac:dyDescent="0.3">
      <c r="A218" s="51"/>
      <c r="B218" s="51"/>
      <c r="C218" s="51"/>
      <c r="D218" s="6"/>
      <c r="E218" s="6"/>
      <c r="F218" s="51"/>
      <c r="G218" s="51"/>
      <c r="H218" s="6" t="s">
        <v>20</v>
      </c>
    </row>
    <row r="219" spans="1:11" ht="29.25" thickBot="1" x14ac:dyDescent="0.3">
      <c r="A219" s="3"/>
      <c r="B219" s="8"/>
      <c r="C219" s="8"/>
      <c r="D219" s="8"/>
      <c r="E219" s="8" t="s">
        <v>23</v>
      </c>
      <c r="F219" s="8"/>
      <c r="G219" s="8"/>
      <c r="H219" s="8"/>
      <c r="K219" s="27"/>
    </row>
    <row r="220" spans="1:11" x14ac:dyDescent="0.25">
      <c r="A220" s="11"/>
    </row>
    <row r="221" spans="1:11" x14ac:dyDescent="0.25">
      <c r="A221" s="10" t="s">
        <v>69</v>
      </c>
    </row>
    <row r="222" spans="1:11" ht="15.75" thickBot="1" x14ac:dyDescent="0.3">
      <c r="A222" s="11"/>
    </row>
    <row r="223" spans="1:11" ht="57.75" thickBot="1" x14ac:dyDescent="0.3">
      <c r="A223" s="1" t="s">
        <v>0</v>
      </c>
      <c r="B223" s="2" t="s">
        <v>1</v>
      </c>
      <c r="C223" s="2" t="s">
        <v>2</v>
      </c>
      <c r="D223" s="2" t="s">
        <v>3</v>
      </c>
      <c r="E223" s="2" t="s">
        <v>4</v>
      </c>
      <c r="F223" s="2" t="s">
        <v>5</v>
      </c>
      <c r="G223" s="2" t="s">
        <v>6</v>
      </c>
      <c r="H223" s="2" t="s">
        <v>7</v>
      </c>
    </row>
    <row r="224" spans="1:11" ht="15.75" thickBot="1" x14ac:dyDescent="0.3">
      <c r="A224" s="3">
        <v>1</v>
      </c>
      <c r="B224" s="4">
        <v>2</v>
      </c>
      <c r="C224" s="4">
        <v>3</v>
      </c>
      <c r="D224" s="4">
        <v>4</v>
      </c>
      <c r="E224" s="4">
        <v>5</v>
      </c>
      <c r="F224" s="4">
        <v>6</v>
      </c>
      <c r="G224" s="4">
        <v>7</v>
      </c>
      <c r="H224" s="4">
        <v>8</v>
      </c>
    </row>
    <row r="225" spans="1:11" ht="45.75" thickBot="1" x14ac:dyDescent="0.3">
      <c r="A225" s="50" t="s">
        <v>8</v>
      </c>
      <c r="B225" s="50" t="s">
        <v>9</v>
      </c>
      <c r="C225" s="5" t="s">
        <v>26</v>
      </c>
      <c r="D225" s="7" t="s">
        <v>11</v>
      </c>
      <c r="E225" s="7" t="s">
        <v>12</v>
      </c>
      <c r="F225" s="50"/>
      <c r="G225" s="50"/>
      <c r="H225" s="50" t="s">
        <v>13</v>
      </c>
    </row>
    <row r="226" spans="1:11" ht="66" customHeight="1" thickBot="1" x14ac:dyDescent="0.3">
      <c r="A226" s="51"/>
      <c r="B226" s="51"/>
      <c r="C226" s="6" t="s">
        <v>49</v>
      </c>
      <c r="D226" s="6"/>
      <c r="E226" s="6"/>
      <c r="F226" s="51"/>
      <c r="G226" s="51"/>
      <c r="H226" s="51"/>
    </row>
    <row r="227" spans="1:11" ht="59.25" customHeight="1" thickBot="1" x14ac:dyDescent="0.3">
      <c r="A227" s="50" t="s">
        <v>14</v>
      </c>
      <c r="B227" s="50" t="s">
        <v>15</v>
      </c>
      <c r="C227" s="50" t="s">
        <v>16</v>
      </c>
      <c r="D227" s="7" t="s">
        <v>17</v>
      </c>
      <c r="E227" s="7" t="s">
        <v>18</v>
      </c>
      <c r="F227" s="50"/>
      <c r="G227" s="50"/>
      <c r="H227" s="5" t="s">
        <v>19</v>
      </c>
    </row>
    <row r="228" spans="1:11" ht="45.75" thickBot="1" x14ac:dyDescent="0.3">
      <c r="A228" s="51"/>
      <c r="B228" s="51"/>
      <c r="C228" s="51"/>
      <c r="D228" s="6"/>
      <c r="E228" s="6"/>
      <c r="F228" s="51"/>
      <c r="G228" s="51"/>
      <c r="H228" s="6" t="s">
        <v>20</v>
      </c>
    </row>
    <row r="229" spans="1:11" ht="29.25" thickBot="1" x14ac:dyDescent="0.3">
      <c r="A229" s="3"/>
      <c r="B229" s="8"/>
      <c r="C229" s="8"/>
      <c r="D229" s="8"/>
      <c r="E229" s="8" t="s">
        <v>23</v>
      </c>
      <c r="F229" s="8"/>
      <c r="G229" s="8"/>
      <c r="H229" s="8"/>
      <c r="K229" s="27"/>
    </row>
    <row r="230" spans="1:11" x14ac:dyDescent="0.25">
      <c r="A230" s="11"/>
    </row>
    <row r="231" spans="1:11" x14ac:dyDescent="0.25">
      <c r="A231" s="10" t="s">
        <v>70</v>
      </c>
    </row>
    <row r="232" spans="1:11" ht="15.75" thickBot="1" x14ac:dyDescent="0.3">
      <c r="A232" s="11"/>
    </row>
    <row r="233" spans="1:11" ht="57.75" thickBot="1" x14ac:dyDescent="0.3">
      <c r="A233" s="1" t="s">
        <v>0</v>
      </c>
      <c r="B233" s="2" t="s">
        <v>1</v>
      </c>
      <c r="C233" s="2" t="s">
        <v>2</v>
      </c>
      <c r="D233" s="2" t="s">
        <v>3</v>
      </c>
      <c r="E233" s="2" t="s">
        <v>4</v>
      </c>
      <c r="F233" s="2" t="s">
        <v>5</v>
      </c>
      <c r="G233" s="2" t="s">
        <v>6</v>
      </c>
      <c r="H233" s="2" t="s">
        <v>7</v>
      </c>
    </row>
    <row r="234" spans="1:11" ht="15.75" thickBot="1" x14ac:dyDescent="0.3">
      <c r="A234" s="3">
        <v>1</v>
      </c>
      <c r="B234" s="4">
        <v>2</v>
      </c>
      <c r="C234" s="4">
        <v>3</v>
      </c>
      <c r="D234" s="4">
        <v>4</v>
      </c>
      <c r="E234" s="4">
        <v>5</v>
      </c>
      <c r="F234" s="4">
        <v>6</v>
      </c>
      <c r="G234" s="4">
        <v>7</v>
      </c>
      <c r="H234" s="4">
        <v>8</v>
      </c>
    </row>
    <row r="235" spans="1:11" ht="45.75" thickBot="1" x14ac:dyDescent="0.3">
      <c r="A235" s="50" t="s">
        <v>8</v>
      </c>
      <c r="B235" s="50" t="s">
        <v>9</v>
      </c>
      <c r="C235" s="5" t="s">
        <v>26</v>
      </c>
      <c r="D235" s="7" t="s">
        <v>11</v>
      </c>
      <c r="E235" s="7" t="s">
        <v>12</v>
      </c>
      <c r="F235" s="50"/>
      <c r="G235" s="50"/>
      <c r="H235" s="50" t="s">
        <v>13</v>
      </c>
    </row>
    <row r="236" spans="1:11" ht="67.5" customHeight="1" thickBot="1" x14ac:dyDescent="0.3">
      <c r="A236" s="51"/>
      <c r="B236" s="51"/>
      <c r="C236" s="6" t="s">
        <v>49</v>
      </c>
      <c r="D236" s="6"/>
      <c r="E236" s="6"/>
      <c r="F236" s="51"/>
      <c r="G236" s="51"/>
      <c r="H236" s="51"/>
    </row>
    <row r="237" spans="1:11" ht="59.25" customHeight="1" thickBot="1" x14ac:dyDescent="0.3">
      <c r="A237" s="50" t="s">
        <v>14</v>
      </c>
      <c r="B237" s="50" t="s">
        <v>15</v>
      </c>
      <c r="C237" s="50" t="s">
        <v>16</v>
      </c>
      <c r="D237" s="7" t="s">
        <v>17</v>
      </c>
      <c r="E237" s="7" t="s">
        <v>18</v>
      </c>
      <c r="F237" s="50"/>
      <c r="G237" s="50"/>
      <c r="H237" s="5" t="s">
        <v>19</v>
      </c>
    </row>
    <row r="238" spans="1:11" ht="45.75" thickBot="1" x14ac:dyDescent="0.3">
      <c r="A238" s="51"/>
      <c r="B238" s="51"/>
      <c r="C238" s="51"/>
      <c r="D238" s="6"/>
      <c r="E238" s="6"/>
      <c r="F238" s="51"/>
      <c r="G238" s="51"/>
      <c r="H238" s="6" t="s">
        <v>20</v>
      </c>
    </row>
    <row r="239" spans="1:11" ht="29.25" thickBot="1" x14ac:dyDescent="0.3">
      <c r="A239" s="3"/>
      <c r="B239" s="8"/>
      <c r="C239" s="8"/>
      <c r="D239" s="8"/>
      <c r="E239" s="8" t="s">
        <v>23</v>
      </c>
      <c r="F239" s="8"/>
      <c r="G239" s="8"/>
      <c r="H239" s="8"/>
      <c r="K239" s="27"/>
    </row>
    <row r="240" spans="1:11" x14ac:dyDescent="0.25">
      <c r="A240" s="11"/>
    </row>
    <row r="241" spans="1:11" x14ac:dyDescent="0.25">
      <c r="A241" s="10" t="s">
        <v>71</v>
      </c>
    </row>
    <row r="242" spans="1:11" ht="15.75" thickBot="1" x14ac:dyDescent="0.3">
      <c r="A242" s="11"/>
    </row>
    <row r="243" spans="1:11" ht="57.75" thickBot="1" x14ac:dyDescent="0.3">
      <c r="A243" s="1" t="s">
        <v>0</v>
      </c>
      <c r="B243" s="2" t="s">
        <v>1</v>
      </c>
      <c r="C243" s="2" t="s">
        <v>2</v>
      </c>
      <c r="D243" s="2" t="s">
        <v>3</v>
      </c>
      <c r="E243" s="2" t="s">
        <v>4</v>
      </c>
      <c r="F243" s="2" t="s">
        <v>5</v>
      </c>
      <c r="G243" s="2" t="s">
        <v>6</v>
      </c>
      <c r="H243" s="2" t="s">
        <v>7</v>
      </c>
    </row>
    <row r="244" spans="1:11" ht="15.75" thickBot="1" x14ac:dyDescent="0.3">
      <c r="A244" s="3">
        <v>1</v>
      </c>
      <c r="B244" s="4">
        <v>2</v>
      </c>
      <c r="C244" s="4">
        <v>3</v>
      </c>
      <c r="D244" s="4">
        <v>4</v>
      </c>
      <c r="E244" s="4">
        <v>5</v>
      </c>
      <c r="F244" s="4">
        <v>6</v>
      </c>
      <c r="G244" s="4">
        <v>7</v>
      </c>
      <c r="H244" s="4">
        <v>8</v>
      </c>
    </row>
    <row r="245" spans="1:11" ht="45.75" thickBot="1" x14ac:dyDescent="0.3">
      <c r="A245" s="50" t="s">
        <v>8</v>
      </c>
      <c r="B245" s="50" t="s">
        <v>9</v>
      </c>
      <c r="C245" s="5" t="s">
        <v>26</v>
      </c>
      <c r="D245" s="7" t="s">
        <v>11</v>
      </c>
      <c r="E245" s="7" t="s">
        <v>12</v>
      </c>
      <c r="F245" s="50"/>
      <c r="G245" s="50"/>
      <c r="H245" s="50" t="s">
        <v>13</v>
      </c>
    </row>
    <row r="246" spans="1:11" ht="63.75" customHeight="1" thickBot="1" x14ac:dyDescent="0.3">
      <c r="A246" s="51"/>
      <c r="B246" s="51"/>
      <c r="C246" s="6" t="s">
        <v>49</v>
      </c>
      <c r="D246" s="6"/>
      <c r="E246" s="6"/>
      <c r="F246" s="51"/>
      <c r="G246" s="51"/>
      <c r="H246" s="51"/>
    </row>
    <row r="247" spans="1:11" ht="59.25" customHeight="1" thickBot="1" x14ac:dyDescent="0.3">
      <c r="A247" s="50" t="s">
        <v>14</v>
      </c>
      <c r="B247" s="50" t="s">
        <v>15</v>
      </c>
      <c r="C247" s="50" t="s">
        <v>16</v>
      </c>
      <c r="D247" s="7" t="s">
        <v>17</v>
      </c>
      <c r="E247" s="7" t="s">
        <v>18</v>
      </c>
      <c r="F247" s="50"/>
      <c r="G247" s="50"/>
      <c r="H247" s="5" t="s">
        <v>19</v>
      </c>
    </row>
    <row r="248" spans="1:11" ht="45.75" thickBot="1" x14ac:dyDescent="0.3">
      <c r="A248" s="51"/>
      <c r="B248" s="51"/>
      <c r="C248" s="51"/>
      <c r="D248" s="6"/>
      <c r="E248" s="6"/>
      <c r="F248" s="51"/>
      <c r="G248" s="51"/>
      <c r="H248" s="6" t="s">
        <v>20</v>
      </c>
    </row>
    <row r="249" spans="1:11" ht="29.25" thickBot="1" x14ac:dyDescent="0.3">
      <c r="A249" s="3"/>
      <c r="B249" s="8"/>
      <c r="C249" s="8"/>
      <c r="D249" s="8"/>
      <c r="E249" s="8" t="s">
        <v>23</v>
      </c>
      <c r="F249" s="8"/>
      <c r="G249" s="8"/>
      <c r="H249" s="8"/>
      <c r="K249" s="27"/>
    </row>
    <row r="250" spans="1:11" x14ac:dyDescent="0.25">
      <c r="A250" s="11"/>
    </row>
    <row r="251" spans="1:11" x14ac:dyDescent="0.25">
      <c r="A251" s="10" t="s">
        <v>72</v>
      </c>
    </row>
    <row r="252" spans="1:11" ht="15.75" thickBot="1" x14ac:dyDescent="0.3">
      <c r="A252" s="11"/>
    </row>
    <row r="253" spans="1:11" ht="57.75" thickBot="1" x14ac:dyDescent="0.3">
      <c r="A253" s="1" t="s">
        <v>0</v>
      </c>
      <c r="B253" s="2" t="s">
        <v>1</v>
      </c>
      <c r="C253" s="2" t="s">
        <v>2</v>
      </c>
      <c r="D253" s="2" t="s">
        <v>3</v>
      </c>
      <c r="E253" s="2" t="s">
        <v>4</v>
      </c>
      <c r="F253" s="2" t="s">
        <v>5</v>
      </c>
      <c r="G253" s="2" t="s">
        <v>6</v>
      </c>
      <c r="H253" s="2" t="s">
        <v>7</v>
      </c>
    </row>
    <row r="254" spans="1:11" ht="15.75" thickBot="1" x14ac:dyDescent="0.3">
      <c r="A254" s="3">
        <v>1</v>
      </c>
      <c r="B254" s="4">
        <v>2</v>
      </c>
      <c r="C254" s="4">
        <v>3</v>
      </c>
      <c r="D254" s="4">
        <v>4</v>
      </c>
      <c r="E254" s="4">
        <v>5</v>
      </c>
      <c r="F254" s="4">
        <v>6</v>
      </c>
      <c r="G254" s="4">
        <v>7</v>
      </c>
      <c r="H254" s="4">
        <v>8</v>
      </c>
    </row>
    <row r="255" spans="1:11" ht="45.75" thickBot="1" x14ac:dyDescent="0.3">
      <c r="A255" s="50" t="s">
        <v>8</v>
      </c>
      <c r="B255" s="50" t="s">
        <v>9</v>
      </c>
      <c r="C255" s="5" t="s">
        <v>26</v>
      </c>
      <c r="D255" s="7" t="s">
        <v>11</v>
      </c>
      <c r="E255" s="7" t="s">
        <v>12</v>
      </c>
      <c r="F255" s="50"/>
      <c r="G255" s="50"/>
      <c r="H255" s="50" t="s">
        <v>13</v>
      </c>
    </row>
    <row r="256" spans="1:11" ht="67.5" customHeight="1" thickBot="1" x14ac:dyDescent="0.3">
      <c r="A256" s="51"/>
      <c r="B256" s="51"/>
      <c r="C256" s="6" t="s">
        <v>49</v>
      </c>
      <c r="D256" s="6"/>
      <c r="E256" s="6"/>
      <c r="F256" s="51"/>
      <c r="G256" s="51"/>
      <c r="H256" s="51"/>
    </row>
    <row r="257" spans="1:11" ht="59.25" customHeight="1" thickBot="1" x14ac:dyDescent="0.3">
      <c r="A257" s="50" t="s">
        <v>14</v>
      </c>
      <c r="B257" s="50" t="s">
        <v>15</v>
      </c>
      <c r="C257" s="50" t="s">
        <v>16</v>
      </c>
      <c r="D257" s="7" t="s">
        <v>17</v>
      </c>
      <c r="E257" s="7" t="s">
        <v>18</v>
      </c>
      <c r="F257" s="50"/>
      <c r="G257" s="50"/>
      <c r="H257" s="5" t="s">
        <v>19</v>
      </c>
    </row>
    <row r="258" spans="1:11" ht="45.75" thickBot="1" x14ac:dyDescent="0.3">
      <c r="A258" s="51"/>
      <c r="B258" s="51"/>
      <c r="C258" s="51"/>
      <c r="D258" s="6"/>
      <c r="E258" s="6"/>
      <c r="F258" s="51"/>
      <c r="G258" s="51"/>
      <c r="H258" s="6" t="s">
        <v>20</v>
      </c>
    </row>
    <row r="259" spans="1:11" ht="29.25" thickBot="1" x14ac:dyDescent="0.3">
      <c r="A259" s="3"/>
      <c r="B259" s="8"/>
      <c r="C259" s="8"/>
      <c r="D259" s="8"/>
      <c r="E259" s="8" t="s">
        <v>23</v>
      </c>
      <c r="F259" s="8"/>
      <c r="G259" s="8"/>
      <c r="H259" s="8"/>
      <c r="K259" s="27"/>
    </row>
    <row r="260" spans="1:11" x14ac:dyDescent="0.25">
      <c r="A260" s="11"/>
    </row>
    <row r="261" spans="1:11" x14ac:dyDescent="0.25">
      <c r="A261" s="10" t="s">
        <v>73</v>
      </c>
    </row>
    <row r="262" spans="1:11" ht="15.75" thickBot="1" x14ac:dyDescent="0.3">
      <c r="A262" s="11"/>
    </row>
    <row r="263" spans="1:11" ht="57.75" thickBot="1" x14ac:dyDescent="0.3">
      <c r="A263" s="1" t="s">
        <v>0</v>
      </c>
      <c r="B263" s="2" t="s">
        <v>1</v>
      </c>
      <c r="C263" s="2" t="s">
        <v>2</v>
      </c>
      <c r="D263" s="2" t="s">
        <v>3</v>
      </c>
      <c r="E263" s="2" t="s">
        <v>4</v>
      </c>
      <c r="F263" s="2" t="s">
        <v>5</v>
      </c>
      <c r="G263" s="2" t="s">
        <v>6</v>
      </c>
      <c r="H263" s="2" t="s">
        <v>7</v>
      </c>
    </row>
    <row r="264" spans="1:11" ht="15.75" thickBot="1" x14ac:dyDescent="0.3">
      <c r="A264" s="3">
        <v>1</v>
      </c>
      <c r="B264" s="4">
        <v>2</v>
      </c>
      <c r="C264" s="4">
        <v>3</v>
      </c>
      <c r="D264" s="4">
        <v>4</v>
      </c>
      <c r="E264" s="4">
        <v>5</v>
      </c>
      <c r="F264" s="4">
        <v>6</v>
      </c>
      <c r="G264" s="4">
        <v>7</v>
      </c>
      <c r="H264" s="4">
        <v>8</v>
      </c>
    </row>
    <row r="265" spans="1:11" ht="45.75" thickBot="1" x14ac:dyDescent="0.3">
      <c r="A265" s="50" t="s">
        <v>8</v>
      </c>
      <c r="B265" s="50" t="s">
        <v>9</v>
      </c>
      <c r="C265" s="5" t="s">
        <v>26</v>
      </c>
      <c r="D265" s="7" t="s">
        <v>11</v>
      </c>
      <c r="E265" s="7" t="s">
        <v>12</v>
      </c>
      <c r="F265" s="52">
        <f>D266*2</f>
        <v>60</v>
      </c>
      <c r="G265" s="52">
        <f>E266*2</f>
        <v>72.599999999999994</v>
      </c>
      <c r="H265" s="50" t="s">
        <v>13</v>
      </c>
    </row>
    <row r="266" spans="1:11" ht="63.75" customHeight="1" thickBot="1" x14ac:dyDescent="0.3">
      <c r="A266" s="51"/>
      <c r="B266" s="51"/>
      <c r="C266" s="6" t="s">
        <v>49</v>
      </c>
      <c r="D266" s="40">
        <v>30</v>
      </c>
      <c r="E266" s="40">
        <f>D266*1.21</f>
        <v>36.299999999999997</v>
      </c>
      <c r="F266" s="53"/>
      <c r="G266" s="53"/>
      <c r="H266" s="51"/>
    </row>
    <row r="267" spans="1:11" ht="59.25" customHeight="1" thickBot="1" x14ac:dyDescent="0.3">
      <c r="A267" s="50" t="s">
        <v>14</v>
      </c>
      <c r="B267" s="50" t="s">
        <v>15</v>
      </c>
      <c r="C267" s="50" t="s">
        <v>16</v>
      </c>
      <c r="D267" s="7" t="s">
        <v>17</v>
      </c>
      <c r="E267" s="7" t="s">
        <v>18</v>
      </c>
      <c r="F267" s="52">
        <f>D268*144</f>
        <v>2880</v>
      </c>
      <c r="G267" s="52">
        <f>E268*144</f>
        <v>3484.7999999999997</v>
      </c>
      <c r="H267" s="5" t="s">
        <v>19</v>
      </c>
    </row>
    <row r="268" spans="1:11" ht="45.75" thickBot="1" x14ac:dyDescent="0.3">
      <c r="A268" s="51"/>
      <c r="B268" s="51"/>
      <c r="C268" s="51"/>
      <c r="D268" s="40">
        <v>20</v>
      </c>
      <c r="E268" s="40">
        <f>D268*1.21</f>
        <v>24.2</v>
      </c>
      <c r="F268" s="53"/>
      <c r="G268" s="53"/>
      <c r="H268" s="6" t="s">
        <v>20</v>
      </c>
    </row>
    <row r="269" spans="1:11" ht="75.75" thickBot="1" x14ac:dyDescent="0.3">
      <c r="A269" s="9" t="s">
        <v>29</v>
      </c>
      <c r="B269" s="6" t="s">
        <v>46</v>
      </c>
      <c r="C269" s="6" t="s">
        <v>124</v>
      </c>
      <c r="D269" s="42">
        <v>883</v>
      </c>
      <c r="E269" s="42">
        <f>D269*1.21</f>
        <v>1068.43</v>
      </c>
      <c r="F269" s="42">
        <v>883</v>
      </c>
      <c r="G269" s="42">
        <f>F269*1.21</f>
        <v>1068.43</v>
      </c>
      <c r="H269" s="6" t="s">
        <v>22</v>
      </c>
    </row>
    <row r="270" spans="1:11" ht="43.5" thickBot="1" x14ac:dyDescent="0.3">
      <c r="A270" s="3"/>
      <c r="B270" s="8"/>
      <c r="C270" s="8"/>
      <c r="D270" s="8"/>
      <c r="E270" s="8" t="s">
        <v>151</v>
      </c>
      <c r="F270" s="46">
        <f>SUM(F265:F269)</f>
        <v>3823</v>
      </c>
      <c r="G270" s="46">
        <f>SUM(G265:G269)</f>
        <v>4625.83</v>
      </c>
      <c r="H270" s="8"/>
      <c r="K270" s="27"/>
    </row>
    <row r="271" spans="1:11" x14ac:dyDescent="0.25">
      <c r="A271" s="11"/>
    </row>
    <row r="272" spans="1:11" x14ac:dyDescent="0.25">
      <c r="A272" s="10" t="s">
        <v>74</v>
      </c>
    </row>
    <row r="273" spans="1:8" ht="15.75" thickBot="1" x14ac:dyDescent="0.3">
      <c r="A273" s="11"/>
    </row>
    <row r="274" spans="1:8" ht="57.75" thickBot="1" x14ac:dyDescent="0.3">
      <c r="A274" s="1" t="s">
        <v>0</v>
      </c>
      <c r="B274" s="2" t="s">
        <v>1</v>
      </c>
      <c r="C274" s="2" t="s">
        <v>2</v>
      </c>
      <c r="D274" s="2" t="s">
        <v>3</v>
      </c>
      <c r="E274" s="2" t="s">
        <v>4</v>
      </c>
      <c r="F274" s="2" t="s">
        <v>5</v>
      </c>
      <c r="G274" s="2" t="s">
        <v>6</v>
      </c>
      <c r="H274" s="2" t="s">
        <v>7</v>
      </c>
    </row>
    <row r="275" spans="1:8" ht="15.75" thickBot="1" x14ac:dyDescent="0.3">
      <c r="A275" s="3">
        <v>1</v>
      </c>
      <c r="B275" s="4">
        <v>2</v>
      </c>
      <c r="C275" s="4">
        <v>3</v>
      </c>
      <c r="D275" s="4">
        <v>4</v>
      </c>
      <c r="E275" s="4">
        <v>5</v>
      </c>
      <c r="F275" s="4">
        <v>6</v>
      </c>
      <c r="G275" s="4">
        <v>7</v>
      </c>
      <c r="H275" s="4">
        <v>8</v>
      </c>
    </row>
    <row r="276" spans="1:8" ht="45.75" thickBot="1" x14ac:dyDescent="0.3">
      <c r="A276" s="50" t="s">
        <v>8</v>
      </c>
      <c r="B276" s="50" t="s">
        <v>9</v>
      </c>
      <c r="C276" s="5" t="s">
        <v>26</v>
      </c>
      <c r="D276" s="7" t="s">
        <v>11</v>
      </c>
      <c r="E276" s="7" t="s">
        <v>12</v>
      </c>
      <c r="F276" s="50"/>
      <c r="G276" s="50"/>
      <c r="H276" s="50" t="s">
        <v>13</v>
      </c>
    </row>
    <row r="277" spans="1:8" ht="66" customHeight="1" thickBot="1" x14ac:dyDescent="0.3">
      <c r="A277" s="51"/>
      <c r="B277" s="51"/>
      <c r="C277" s="6" t="s">
        <v>49</v>
      </c>
      <c r="D277" s="6"/>
      <c r="E277" s="6"/>
      <c r="F277" s="51"/>
      <c r="G277" s="51"/>
      <c r="H277" s="51"/>
    </row>
    <row r="278" spans="1:8" ht="59.25" customHeight="1" thickBot="1" x14ac:dyDescent="0.3">
      <c r="A278" s="50" t="s">
        <v>14</v>
      </c>
      <c r="B278" s="50" t="s">
        <v>15</v>
      </c>
      <c r="C278" s="50" t="s">
        <v>16</v>
      </c>
      <c r="D278" s="7" t="s">
        <v>17</v>
      </c>
      <c r="E278" s="7" t="s">
        <v>18</v>
      </c>
      <c r="F278" s="50"/>
      <c r="G278" s="50"/>
      <c r="H278" s="5" t="s">
        <v>19</v>
      </c>
    </row>
    <row r="279" spans="1:8" ht="45.75" thickBot="1" x14ac:dyDescent="0.3">
      <c r="A279" s="51"/>
      <c r="B279" s="51"/>
      <c r="C279" s="51"/>
      <c r="D279" s="6"/>
      <c r="E279" s="6"/>
      <c r="F279" s="51"/>
      <c r="G279" s="51"/>
      <c r="H279" s="6" t="s">
        <v>20</v>
      </c>
    </row>
    <row r="280" spans="1:8" ht="75.75" thickBot="1" x14ac:dyDescent="0.3">
      <c r="A280" s="9" t="s">
        <v>21</v>
      </c>
      <c r="B280" s="6" t="s">
        <v>46</v>
      </c>
      <c r="C280" s="6" t="s">
        <v>123</v>
      </c>
      <c r="D280" s="8"/>
      <c r="E280" s="8"/>
      <c r="F280" s="6"/>
      <c r="G280" s="36"/>
      <c r="H280" s="6" t="s">
        <v>22</v>
      </c>
    </row>
    <row r="281" spans="1:8" ht="29.25" thickBot="1" x14ac:dyDescent="0.3">
      <c r="A281" s="3"/>
      <c r="B281" s="8"/>
      <c r="C281" s="8"/>
      <c r="D281" s="8"/>
      <c r="E281" s="8" t="s">
        <v>23</v>
      </c>
      <c r="F281" s="8"/>
      <c r="G281" s="8"/>
      <c r="H281" s="8"/>
    </row>
    <row r="282" spans="1:8" x14ac:dyDescent="0.25">
      <c r="A282" s="11"/>
    </row>
    <row r="283" spans="1:8" x14ac:dyDescent="0.25">
      <c r="A283" s="10" t="s">
        <v>75</v>
      </c>
    </row>
    <row r="284" spans="1:8" ht="15.75" thickBot="1" x14ac:dyDescent="0.3">
      <c r="A284" s="11"/>
    </row>
    <row r="285" spans="1:8" ht="57.75" thickBot="1" x14ac:dyDescent="0.3">
      <c r="A285" s="1" t="s">
        <v>0</v>
      </c>
      <c r="B285" s="2" t="s">
        <v>1</v>
      </c>
      <c r="C285" s="2" t="s">
        <v>2</v>
      </c>
      <c r="D285" s="2" t="s">
        <v>3</v>
      </c>
      <c r="E285" s="2" t="s">
        <v>4</v>
      </c>
      <c r="F285" s="2" t="s">
        <v>5</v>
      </c>
      <c r="G285" s="2" t="s">
        <v>6</v>
      </c>
      <c r="H285" s="2" t="s">
        <v>7</v>
      </c>
    </row>
    <row r="286" spans="1:8" ht="15.75" thickBot="1" x14ac:dyDescent="0.3">
      <c r="A286" s="3">
        <v>1</v>
      </c>
      <c r="B286" s="4">
        <v>2</v>
      </c>
      <c r="C286" s="4">
        <v>3</v>
      </c>
      <c r="D286" s="4">
        <v>4</v>
      </c>
      <c r="E286" s="4">
        <v>5</v>
      </c>
      <c r="F286" s="4">
        <v>6</v>
      </c>
      <c r="G286" s="4">
        <v>7</v>
      </c>
      <c r="H286" s="4">
        <v>8</v>
      </c>
    </row>
    <row r="287" spans="1:8" ht="45.75" thickBot="1" x14ac:dyDescent="0.3">
      <c r="A287" s="50" t="s">
        <v>8</v>
      </c>
      <c r="B287" s="50" t="s">
        <v>9</v>
      </c>
      <c r="C287" s="5" t="s">
        <v>26</v>
      </c>
      <c r="D287" s="7" t="s">
        <v>11</v>
      </c>
      <c r="E287" s="7" t="s">
        <v>12</v>
      </c>
      <c r="F287" s="50"/>
      <c r="G287" s="50"/>
      <c r="H287" s="50" t="s">
        <v>13</v>
      </c>
    </row>
    <row r="288" spans="1:8" ht="66.75" customHeight="1" thickBot="1" x14ac:dyDescent="0.3">
      <c r="A288" s="51"/>
      <c r="B288" s="51"/>
      <c r="C288" s="6" t="s">
        <v>49</v>
      </c>
      <c r="D288" s="6"/>
      <c r="E288" s="6"/>
      <c r="F288" s="51"/>
      <c r="G288" s="51"/>
      <c r="H288" s="51"/>
    </row>
    <row r="289" spans="1:8" ht="59.25" customHeight="1" thickBot="1" x14ac:dyDescent="0.3">
      <c r="A289" s="50" t="s">
        <v>14</v>
      </c>
      <c r="B289" s="50" t="s">
        <v>15</v>
      </c>
      <c r="C289" s="50" t="s">
        <v>16</v>
      </c>
      <c r="D289" s="7" t="s">
        <v>17</v>
      </c>
      <c r="E289" s="7" t="s">
        <v>18</v>
      </c>
      <c r="F289" s="50"/>
      <c r="G289" s="50"/>
      <c r="H289" s="5" t="s">
        <v>19</v>
      </c>
    </row>
    <row r="290" spans="1:8" ht="45.75" thickBot="1" x14ac:dyDescent="0.3">
      <c r="A290" s="51"/>
      <c r="B290" s="51"/>
      <c r="C290" s="51"/>
      <c r="D290" s="6"/>
      <c r="E290" s="6"/>
      <c r="F290" s="51"/>
      <c r="G290" s="51"/>
      <c r="H290" s="6" t="s">
        <v>20</v>
      </c>
    </row>
    <row r="291" spans="1:8" ht="75.75" thickBot="1" x14ac:dyDescent="0.3">
      <c r="A291" s="9" t="s">
        <v>21</v>
      </c>
      <c r="B291" s="6" t="s">
        <v>46</v>
      </c>
      <c r="C291" s="6" t="s">
        <v>123</v>
      </c>
      <c r="D291" s="8"/>
      <c r="E291" s="8"/>
      <c r="F291" s="6"/>
      <c r="G291" s="36"/>
      <c r="H291" s="6" t="s">
        <v>22</v>
      </c>
    </row>
    <row r="292" spans="1:8" ht="29.25" thickBot="1" x14ac:dyDescent="0.3">
      <c r="A292" s="3"/>
      <c r="B292" s="8"/>
      <c r="C292" s="8"/>
      <c r="D292" s="8"/>
      <c r="E292" s="8" t="s">
        <v>23</v>
      </c>
      <c r="F292" s="8"/>
      <c r="G292" s="8"/>
      <c r="H292" s="8"/>
    </row>
    <row r="293" spans="1:8" x14ac:dyDescent="0.25">
      <c r="A293" s="11"/>
    </row>
    <row r="294" spans="1:8" x14ac:dyDescent="0.25">
      <c r="A294" s="10" t="s">
        <v>76</v>
      </c>
    </row>
    <row r="295" spans="1:8" ht="15.75" thickBot="1" x14ac:dyDescent="0.3">
      <c r="A295" s="11"/>
    </row>
    <row r="296" spans="1:8" ht="57.75" thickBot="1" x14ac:dyDescent="0.3">
      <c r="A296" s="1" t="s">
        <v>0</v>
      </c>
      <c r="B296" s="2" t="s">
        <v>1</v>
      </c>
      <c r="C296" s="2" t="s">
        <v>2</v>
      </c>
      <c r="D296" s="2" t="s">
        <v>3</v>
      </c>
      <c r="E296" s="2" t="s">
        <v>4</v>
      </c>
      <c r="F296" s="2" t="s">
        <v>5</v>
      </c>
      <c r="G296" s="2" t="s">
        <v>6</v>
      </c>
      <c r="H296" s="2" t="s">
        <v>7</v>
      </c>
    </row>
    <row r="297" spans="1:8" ht="15.75" thickBot="1" x14ac:dyDescent="0.3">
      <c r="A297" s="3">
        <v>1</v>
      </c>
      <c r="B297" s="4">
        <v>2</v>
      </c>
      <c r="C297" s="4">
        <v>3</v>
      </c>
      <c r="D297" s="4">
        <v>4</v>
      </c>
      <c r="E297" s="4">
        <v>5</v>
      </c>
      <c r="F297" s="4">
        <v>6</v>
      </c>
      <c r="G297" s="4">
        <v>7</v>
      </c>
      <c r="H297" s="4">
        <v>8</v>
      </c>
    </row>
    <row r="298" spans="1:8" ht="45.75" thickBot="1" x14ac:dyDescent="0.3">
      <c r="A298" s="50" t="s">
        <v>8</v>
      </c>
      <c r="B298" s="50" t="s">
        <v>9</v>
      </c>
      <c r="C298" s="5" t="s">
        <v>26</v>
      </c>
      <c r="D298" s="7" t="s">
        <v>11</v>
      </c>
      <c r="E298" s="7" t="s">
        <v>12</v>
      </c>
      <c r="F298" s="50"/>
      <c r="G298" s="50"/>
      <c r="H298" s="50" t="s">
        <v>13</v>
      </c>
    </row>
    <row r="299" spans="1:8" ht="62.25" customHeight="1" thickBot="1" x14ac:dyDescent="0.3">
      <c r="A299" s="51"/>
      <c r="B299" s="51"/>
      <c r="C299" s="6" t="s">
        <v>49</v>
      </c>
      <c r="D299" s="6"/>
      <c r="E299" s="6"/>
      <c r="F299" s="51"/>
      <c r="G299" s="51"/>
      <c r="H299" s="51"/>
    </row>
    <row r="300" spans="1:8" ht="59.25" customHeight="1" thickBot="1" x14ac:dyDescent="0.3">
      <c r="A300" s="50" t="s">
        <v>14</v>
      </c>
      <c r="B300" s="50" t="s">
        <v>15</v>
      </c>
      <c r="C300" s="50" t="s">
        <v>16</v>
      </c>
      <c r="D300" s="7" t="s">
        <v>17</v>
      </c>
      <c r="E300" s="7" t="s">
        <v>18</v>
      </c>
      <c r="F300" s="50"/>
      <c r="G300" s="50"/>
      <c r="H300" s="5" t="s">
        <v>19</v>
      </c>
    </row>
    <row r="301" spans="1:8" ht="45.75" thickBot="1" x14ac:dyDescent="0.3">
      <c r="A301" s="51"/>
      <c r="B301" s="51"/>
      <c r="C301" s="51"/>
      <c r="D301" s="6"/>
      <c r="E301" s="6"/>
      <c r="F301" s="51"/>
      <c r="G301" s="51"/>
      <c r="H301" s="6" t="s">
        <v>20</v>
      </c>
    </row>
    <row r="302" spans="1:8" ht="75.75" thickBot="1" x14ac:dyDescent="0.3">
      <c r="A302" s="9" t="s">
        <v>21</v>
      </c>
      <c r="B302" s="6" t="s">
        <v>46</v>
      </c>
      <c r="C302" s="6" t="s">
        <v>123</v>
      </c>
      <c r="D302" s="8"/>
      <c r="E302" s="8"/>
      <c r="F302" s="6"/>
      <c r="G302" s="36"/>
      <c r="H302" s="6" t="s">
        <v>22</v>
      </c>
    </row>
    <row r="303" spans="1:8" ht="29.25" thickBot="1" x14ac:dyDescent="0.3">
      <c r="A303" s="3"/>
      <c r="B303" s="8"/>
      <c r="C303" s="8"/>
      <c r="D303" s="8"/>
      <c r="E303" s="8" t="s">
        <v>23</v>
      </c>
      <c r="F303" s="8"/>
      <c r="G303" s="8"/>
      <c r="H303" s="8"/>
    </row>
    <row r="304" spans="1:8" x14ac:dyDescent="0.25">
      <c r="A304" s="11"/>
    </row>
    <row r="305" spans="1:8" x14ac:dyDescent="0.25">
      <c r="A305" s="10" t="s">
        <v>77</v>
      </c>
    </row>
    <row r="306" spans="1:8" ht="15.75" thickBot="1" x14ac:dyDescent="0.3">
      <c r="A306" s="11"/>
    </row>
    <row r="307" spans="1:8" ht="57.75" thickBot="1" x14ac:dyDescent="0.3">
      <c r="A307" s="1" t="s">
        <v>0</v>
      </c>
      <c r="B307" s="2" t="s">
        <v>1</v>
      </c>
      <c r="C307" s="2" t="s">
        <v>2</v>
      </c>
      <c r="D307" s="2" t="s">
        <v>3</v>
      </c>
      <c r="E307" s="2" t="s">
        <v>4</v>
      </c>
      <c r="F307" s="2" t="s">
        <v>5</v>
      </c>
      <c r="G307" s="2" t="s">
        <v>6</v>
      </c>
      <c r="H307" s="2" t="s">
        <v>7</v>
      </c>
    </row>
    <row r="308" spans="1:8" ht="15.75" thickBot="1" x14ac:dyDescent="0.3">
      <c r="A308" s="3">
        <v>1</v>
      </c>
      <c r="B308" s="4">
        <v>2</v>
      </c>
      <c r="C308" s="4">
        <v>3</v>
      </c>
      <c r="D308" s="4">
        <v>4</v>
      </c>
      <c r="E308" s="4">
        <v>5</v>
      </c>
      <c r="F308" s="4">
        <v>6</v>
      </c>
      <c r="G308" s="4">
        <v>7</v>
      </c>
      <c r="H308" s="4">
        <v>8</v>
      </c>
    </row>
    <row r="309" spans="1:8" ht="45.75" thickBot="1" x14ac:dyDescent="0.3">
      <c r="A309" s="50" t="s">
        <v>8</v>
      </c>
      <c r="B309" s="50" t="s">
        <v>9</v>
      </c>
      <c r="C309" s="5" t="s">
        <v>30</v>
      </c>
      <c r="D309" s="7" t="s">
        <v>11</v>
      </c>
      <c r="E309" s="7" t="s">
        <v>12</v>
      </c>
      <c r="F309" s="50"/>
      <c r="G309" s="50"/>
      <c r="H309" s="50" t="s">
        <v>13</v>
      </c>
    </row>
    <row r="310" spans="1:8" ht="60.75" thickBot="1" x14ac:dyDescent="0.3">
      <c r="A310" s="51"/>
      <c r="B310" s="51"/>
      <c r="C310" s="6" t="s">
        <v>50</v>
      </c>
      <c r="D310" s="6"/>
      <c r="E310" s="6"/>
      <c r="F310" s="51"/>
      <c r="G310" s="51"/>
      <c r="H310" s="51"/>
    </row>
    <row r="311" spans="1:8" ht="59.25" customHeight="1" thickBot="1" x14ac:dyDescent="0.3">
      <c r="A311" s="50" t="s">
        <v>14</v>
      </c>
      <c r="B311" s="50" t="s">
        <v>15</v>
      </c>
      <c r="C311" s="50" t="s">
        <v>16</v>
      </c>
      <c r="D311" s="7" t="s">
        <v>17</v>
      </c>
      <c r="E311" s="7" t="s">
        <v>18</v>
      </c>
      <c r="F311" s="50"/>
      <c r="G311" s="50"/>
      <c r="H311" s="5" t="s">
        <v>19</v>
      </c>
    </row>
    <row r="312" spans="1:8" ht="45.75" thickBot="1" x14ac:dyDescent="0.3">
      <c r="A312" s="51"/>
      <c r="B312" s="51"/>
      <c r="C312" s="51"/>
      <c r="D312" s="6"/>
      <c r="E312" s="6"/>
      <c r="F312" s="51"/>
      <c r="G312" s="51"/>
      <c r="H312" s="6" t="s">
        <v>20</v>
      </c>
    </row>
    <row r="313" spans="1:8" ht="75.75" thickBot="1" x14ac:dyDescent="0.3">
      <c r="A313" s="9" t="s">
        <v>21</v>
      </c>
      <c r="B313" s="6" t="s">
        <v>46</v>
      </c>
      <c r="C313" s="6" t="s">
        <v>123</v>
      </c>
      <c r="D313" s="8"/>
      <c r="E313" s="8"/>
      <c r="F313" s="6"/>
      <c r="G313" s="36"/>
      <c r="H313" s="6" t="s">
        <v>22</v>
      </c>
    </row>
    <row r="314" spans="1:8" ht="29.25" thickBot="1" x14ac:dyDescent="0.3">
      <c r="A314" s="3"/>
      <c r="B314" s="8"/>
      <c r="C314" s="8"/>
      <c r="D314" s="8"/>
      <c r="E314" s="8" t="s">
        <v>23</v>
      </c>
      <c r="F314" s="8"/>
      <c r="G314" s="8"/>
      <c r="H314" s="8"/>
    </row>
    <row r="315" spans="1:8" x14ac:dyDescent="0.25">
      <c r="A315" s="11"/>
    </row>
    <row r="316" spans="1:8" x14ac:dyDescent="0.25">
      <c r="A316" s="10" t="s">
        <v>78</v>
      </c>
    </row>
    <row r="317" spans="1:8" ht="15.75" thickBot="1" x14ac:dyDescent="0.3">
      <c r="A317" s="11"/>
    </row>
    <row r="318" spans="1:8" ht="57.75" thickBot="1" x14ac:dyDescent="0.3">
      <c r="A318" s="1" t="s">
        <v>0</v>
      </c>
      <c r="B318" s="2" t="s">
        <v>1</v>
      </c>
      <c r="C318" s="2" t="s">
        <v>2</v>
      </c>
      <c r="D318" s="2" t="s">
        <v>3</v>
      </c>
      <c r="E318" s="2" t="s">
        <v>4</v>
      </c>
      <c r="F318" s="2" t="s">
        <v>5</v>
      </c>
      <c r="G318" s="2" t="s">
        <v>6</v>
      </c>
      <c r="H318" s="2" t="s">
        <v>7</v>
      </c>
    </row>
    <row r="319" spans="1:8" ht="15.75" thickBot="1" x14ac:dyDescent="0.3">
      <c r="A319" s="3">
        <v>1</v>
      </c>
      <c r="B319" s="4">
        <v>2</v>
      </c>
      <c r="C319" s="4">
        <v>3</v>
      </c>
      <c r="D319" s="4">
        <v>4</v>
      </c>
      <c r="E319" s="4">
        <v>5</v>
      </c>
      <c r="F319" s="4">
        <v>6</v>
      </c>
      <c r="G319" s="4">
        <v>7</v>
      </c>
      <c r="H319" s="4">
        <v>8</v>
      </c>
    </row>
    <row r="320" spans="1:8" ht="45.75" thickBot="1" x14ac:dyDescent="0.3">
      <c r="A320" s="50" t="s">
        <v>8</v>
      </c>
      <c r="B320" s="50" t="s">
        <v>9</v>
      </c>
      <c r="C320" s="5" t="s">
        <v>26</v>
      </c>
      <c r="D320" s="7" t="s">
        <v>11</v>
      </c>
      <c r="E320" s="7" t="s">
        <v>12</v>
      </c>
      <c r="F320" s="50"/>
      <c r="G320" s="50"/>
      <c r="H320" s="50" t="s">
        <v>13</v>
      </c>
    </row>
    <row r="321" spans="1:8" ht="75" customHeight="1" thickBot="1" x14ac:dyDescent="0.3">
      <c r="A321" s="51"/>
      <c r="B321" s="51"/>
      <c r="C321" s="6" t="s">
        <v>49</v>
      </c>
      <c r="D321" s="6"/>
      <c r="E321" s="6"/>
      <c r="F321" s="51"/>
      <c r="G321" s="51"/>
      <c r="H321" s="51"/>
    </row>
    <row r="322" spans="1:8" ht="59.25" customHeight="1" thickBot="1" x14ac:dyDescent="0.3">
      <c r="A322" s="50" t="s">
        <v>14</v>
      </c>
      <c r="B322" s="50" t="s">
        <v>15</v>
      </c>
      <c r="C322" s="50" t="s">
        <v>16</v>
      </c>
      <c r="D322" s="7" t="s">
        <v>17</v>
      </c>
      <c r="E322" s="7" t="s">
        <v>18</v>
      </c>
      <c r="F322" s="50"/>
      <c r="G322" s="50"/>
      <c r="H322" s="5" t="s">
        <v>19</v>
      </c>
    </row>
    <row r="323" spans="1:8" ht="45.75" thickBot="1" x14ac:dyDescent="0.3">
      <c r="A323" s="51"/>
      <c r="B323" s="51"/>
      <c r="C323" s="51"/>
      <c r="D323" s="6"/>
      <c r="E323" s="6"/>
      <c r="F323" s="51"/>
      <c r="G323" s="51"/>
      <c r="H323" s="6" t="s">
        <v>20</v>
      </c>
    </row>
    <row r="324" spans="1:8" ht="75.75" thickBot="1" x14ac:dyDescent="0.3">
      <c r="A324" s="9" t="s">
        <v>21</v>
      </c>
      <c r="B324" s="6" t="s">
        <v>46</v>
      </c>
      <c r="C324" s="6" t="s">
        <v>123</v>
      </c>
      <c r="D324" s="8"/>
      <c r="E324" s="8"/>
      <c r="F324" s="6"/>
      <c r="G324" s="36"/>
      <c r="H324" s="6" t="s">
        <v>22</v>
      </c>
    </row>
    <row r="325" spans="1:8" ht="29.25" thickBot="1" x14ac:dyDescent="0.3">
      <c r="A325" s="3"/>
      <c r="B325" s="8"/>
      <c r="C325" s="8"/>
      <c r="D325" s="8"/>
      <c r="E325" s="8" t="s">
        <v>23</v>
      </c>
      <c r="F325" s="8"/>
      <c r="G325" s="8"/>
      <c r="H325" s="8"/>
    </row>
    <row r="326" spans="1:8" x14ac:dyDescent="0.25">
      <c r="A326" s="11"/>
    </row>
    <row r="327" spans="1:8" x14ac:dyDescent="0.25">
      <c r="A327" s="10" t="s">
        <v>79</v>
      </c>
    </row>
    <row r="328" spans="1:8" ht="15.75" thickBot="1" x14ac:dyDescent="0.3">
      <c r="A328" s="11"/>
    </row>
    <row r="329" spans="1:8" ht="57.75" thickBot="1" x14ac:dyDescent="0.3">
      <c r="A329" s="1" t="s">
        <v>0</v>
      </c>
      <c r="B329" s="2" t="s">
        <v>1</v>
      </c>
      <c r="C329" s="2" t="s">
        <v>2</v>
      </c>
      <c r="D329" s="2" t="s">
        <v>3</v>
      </c>
      <c r="E329" s="2" t="s">
        <v>4</v>
      </c>
      <c r="F329" s="2" t="s">
        <v>5</v>
      </c>
      <c r="G329" s="2" t="s">
        <v>6</v>
      </c>
      <c r="H329" s="2" t="s">
        <v>7</v>
      </c>
    </row>
    <row r="330" spans="1:8" ht="15.75" thickBot="1" x14ac:dyDescent="0.3">
      <c r="A330" s="3">
        <v>1</v>
      </c>
      <c r="B330" s="4">
        <v>2</v>
      </c>
      <c r="C330" s="4">
        <v>3</v>
      </c>
      <c r="D330" s="4">
        <v>4</v>
      </c>
      <c r="E330" s="4">
        <v>5</v>
      </c>
      <c r="F330" s="4">
        <v>6</v>
      </c>
      <c r="G330" s="4">
        <v>7</v>
      </c>
      <c r="H330" s="4">
        <v>8</v>
      </c>
    </row>
    <row r="331" spans="1:8" ht="45.75" thickBot="1" x14ac:dyDescent="0.3">
      <c r="A331" s="50" t="s">
        <v>8</v>
      </c>
      <c r="B331" s="50" t="s">
        <v>9</v>
      </c>
      <c r="C331" s="5" t="s">
        <v>26</v>
      </c>
      <c r="D331" s="7" t="s">
        <v>11</v>
      </c>
      <c r="E331" s="7" t="s">
        <v>12</v>
      </c>
      <c r="F331" s="50"/>
      <c r="G331" s="50"/>
      <c r="H331" s="50" t="s">
        <v>13</v>
      </c>
    </row>
    <row r="332" spans="1:8" ht="63.75" customHeight="1" thickBot="1" x14ac:dyDescent="0.3">
      <c r="A332" s="51"/>
      <c r="B332" s="51"/>
      <c r="C332" s="6" t="s">
        <v>49</v>
      </c>
      <c r="D332" s="6"/>
      <c r="E332" s="6"/>
      <c r="F332" s="51"/>
      <c r="G332" s="51"/>
      <c r="H332" s="51"/>
    </row>
    <row r="333" spans="1:8" ht="59.25" customHeight="1" thickBot="1" x14ac:dyDescent="0.3">
      <c r="A333" s="50" t="s">
        <v>14</v>
      </c>
      <c r="B333" s="50" t="s">
        <v>15</v>
      </c>
      <c r="C333" s="50" t="s">
        <v>16</v>
      </c>
      <c r="D333" s="7" t="s">
        <v>17</v>
      </c>
      <c r="E333" s="7" t="s">
        <v>18</v>
      </c>
      <c r="F333" s="50"/>
      <c r="G333" s="50"/>
      <c r="H333" s="5" t="s">
        <v>19</v>
      </c>
    </row>
    <row r="334" spans="1:8" ht="45.75" thickBot="1" x14ac:dyDescent="0.3">
      <c r="A334" s="51"/>
      <c r="B334" s="51"/>
      <c r="C334" s="51"/>
      <c r="D334" s="6"/>
      <c r="E334" s="6"/>
      <c r="F334" s="51"/>
      <c r="G334" s="51"/>
      <c r="H334" s="6" t="s">
        <v>20</v>
      </c>
    </row>
    <row r="335" spans="1:8" ht="75.75" thickBot="1" x14ac:dyDescent="0.3">
      <c r="A335" s="9" t="s">
        <v>21</v>
      </c>
      <c r="B335" s="6" t="s">
        <v>46</v>
      </c>
      <c r="C335" s="6" t="s">
        <v>123</v>
      </c>
      <c r="D335" s="8"/>
      <c r="E335" s="8"/>
      <c r="F335" s="6"/>
      <c r="G335" s="36"/>
      <c r="H335" s="6" t="s">
        <v>22</v>
      </c>
    </row>
    <row r="336" spans="1:8" ht="29.25" thickBot="1" x14ac:dyDescent="0.3">
      <c r="A336" s="3"/>
      <c r="B336" s="8"/>
      <c r="C336" s="8"/>
      <c r="D336" s="8"/>
      <c r="E336" s="8" t="s">
        <v>23</v>
      </c>
      <c r="F336" s="8"/>
      <c r="G336" s="8"/>
      <c r="H336" s="8"/>
    </row>
    <row r="337" spans="1:8" x14ac:dyDescent="0.25">
      <c r="A337" s="11"/>
    </row>
    <row r="338" spans="1:8" x14ac:dyDescent="0.25">
      <c r="A338" s="11"/>
    </row>
    <row r="339" spans="1:8" x14ac:dyDescent="0.25">
      <c r="A339" s="11" t="s">
        <v>31</v>
      </c>
    </row>
    <row r="340" spans="1:8" x14ac:dyDescent="0.25">
      <c r="A340" s="23"/>
    </row>
    <row r="341" spans="1:8" x14ac:dyDescent="0.25">
      <c r="A341" s="10" t="s">
        <v>80</v>
      </c>
    </row>
    <row r="342" spans="1:8" ht="15.75" thickBot="1" x14ac:dyDescent="0.3">
      <c r="A342" s="10" t="s">
        <v>32</v>
      </c>
    </row>
    <row r="343" spans="1:8" ht="57.75" thickBot="1" x14ac:dyDescent="0.3">
      <c r="A343" s="1" t="s">
        <v>0</v>
      </c>
      <c r="B343" s="2" t="s">
        <v>1</v>
      </c>
      <c r="C343" s="2" t="s">
        <v>2</v>
      </c>
      <c r="D343" s="2" t="s">
        <v>3</v>
      </c>
      <c r="E343" s="2" t="s">
        <v>4</v>
      </c>
      <c r="F343" s="2" t="s">
        <v>5</v>
      </c>
      <c r="G343" s="2" t="s">
        <v>6</v>
      </c>
      <c r="H343" s="2" t="s">
        <v>7</v>
      </c>
    </row>
    <row r="344" spans="1:8" ht="15.75" thickBot="1" x14ac:dyDescent="0.3">
      <c r="A344" s="3">
        <v>1</v>
      </c>
      <c r="B344" s="4">
        <v>2</v>
      </c>
      <c r="C344" s="4">
        <v>3</v>
      </c>
      <c r="D344" s="4">
        <v>4</v>
      </c>
      <c r="E344" s="4">
        <v>5</v>
      </c>
      <c r="F344" s="4">
        <v>6</v>
      </c>
      <c r="G344" s="4">
        <v>7</v>
      </c>
      <c r="H344" s="4">
        <v>8</v>
      </c>
    </row>
    <row r="345" spans="1:8" ht="45.75" thickBot="1" x14ac:dyDescent="0.3">
      <c r="A345" s="50" t="s">
        <v>8</v>
      </c>
      <c r="B345" s="50" t="s">
        <v>9</v>
      </c>
      <c r="C345" s="5" t="s">
        <v>10</v>
      </c>
      <c r="D345" s="7" t="s">
        <v>11</v>
      </c>
      <c r="E345" s="7" t="s">
        <v>12</v>
      </c>
      <c r="F345" s="50"/>
      <c r="G345" s="50"/>
      <c r="H345" s="50" t="s">
        <v>13</v>
      </c>
    </row>
    <row r="346" spans="1:8" ht="75.75" thickBot="1" x14ac:dyDescent="0.3">
      <c r="A346" s="51"/>
      <c r="B346" s="51"/>
      <c r="C346" s="6" t="s">
        <v>47</v>
      </c>
      <c r="D346" s="6"/>
      <c r="E346" s="6"/>
      <c r="F346" s="51"/>
      <c r="G346" s="51"/>
      <c r="H346" s="51"/>
    </row>
    <row r="347" spans="1:8" ht="59.25" customHeight="1" thickBot="1" x14ac:dyDescent="0.3">
      <c r="A347" s="50" t="s">
        <v>14</v>
      </c>
      <c r="B347" s="50" t="s">
        <v>15</v>
      </c>
      <c r="C347" s="50" t="s">
        <v>16</v>
      </c>
      <c r="D347" s="7" t="s">
        <v>17</v>
      </c>
      <c r="E347" s="7" t="s">
        <v>18</v>
      </c>
      <c r="F347" s="50"/>
      <c r="G347" s="50"/>
      <c r="H347" s="5" t="s">
        <v>19</v>
      </c>
    </row>
    <row r="348" spans="1:8" ht="45.75" thickBot="1" x14ac:dyDescent="0.3">
      <c r="A348" s="51"/>
      <c r="B348" s="51"/>
      <c r="C348" s="51"/>
      <c r="D348" s="6"/>
      <c r="E348" s="36"/>
      <c r="F348" s="51"/>
      <c r="G348" s="51"/>
      <c r="H348" s="6" t="s">
        <v>20</v>
      </c>
    </row>
    <row r="349" spans="1:8" ht="75.75" thickBot="1" x14ac:dyDescent="0.3">
      <c r="A349" s="9" t="s">
        <v>21</v>
      </c>
      <c r="B349" s="6" t="s">
        <v>46</v>
      </c>
      <c r="C349" s="6" t="s">
        <v>125</v>
      </c>
      <c r="D349" s="8"/>
      <c r="E349" s="8"/>
      <c r="F349" s="6"/>
      <c r="G349" s="6"/>
      <c r="H349" s="6" t="s">
        <v>22</v>
      </c>
    </row>
    <row r="350" spans="1:8" ht="29.25" thickBot="1" x14ac:dyDescent="0.3">
      <c r="A350" s="3"/>
      <c r="B350" s="8"/>
      <c r="C350" s="8"/>
      <c r="D350" s="8"/>
      <c r="E350" s="8" t="s">
        <v>23</v>
      </c>
      <c r="F350" s="8"/>
      <c r="G350" s="8"/>
      <c r="H350" s="8"/>
    </row>
    <row r="351" spans="1:8" x14ac:dyDescent="0.25">
      <c r="A351" s="11"/>
    </row>
    <row r="352" spans="1:8" x14ac:dyDescent="0.25">
      <c r="A352" s="10" t="s">
        <v>81</v>
      </c>
    </row>
    <row r="353" spans="1:11" ht="15.75" thickBot="1" x14ac:dyDescent="0.3">
      <c r="A353" s="11"/>
    </row>
    <row r="354" spans="1:11" ht="57.75" thickBot="1" x14ac:dyDescent="0.3">
      <c r="A354" s="1" t="s">
        <v>0</v>
      </c>
      <c r="B354" s="2" t="s">
        <v>1</v>
      </c>
      <c r="C354" s="2" t="s">
        <v>2</v>
      </c>
      <c r="D354" s="2" t="s">
        <v>3</v>
      </c>
      <c r="E354" s="2" t="s">
        <v>4</v>
      </c>
      <c r="F354" s="2" t="s">
        <v>5</v>
      </c>
      <c r="G354" s="2" t="s">
        <v>6</v>
      </c>
      <c r="H354" s="2" t="s">
        <v>7</v>
      </c>
    </row>
    <row r="355" spans="1:11" ht="15.75" thickBot="1" x14ac:dyDescent="0.3">
      <c r="A355" s="3">
        <v>1</v>
      </c>
      <c r="B355" s="4">
        <v>2</v>
      </c>
      <c r="C355" s="4">
        <v>3</v>
      </c>
      <c r="D355" s="4">
        <v>4</v>
      </c>
      <c r="E355" s="4">
        <v>5</v>
      </c>
      <c r="F355" s="4">
        <v>6</v>
      </c>
      <c r="G355" s="4">
        <v>7</v>
      </c>
      <c r="H355" s="4">
        <v>8</v>
      </c>
    </row>
    <row r="356" spans="1:11" ht="45.75" thickBot="1" x14ac:dyDescent="0.3">
      <c r="A356" s="50" t="s">
        <v>8</v>
      </c>
      <c r="B356" s="50" t="s">
        <v>9</v>
      </c>
      <c r="C356" s="5" t="s">
        <v>10</v>
      </c>
      <c r="D356" s="7" t="s">
        <v>11</v>
      </c>
      <c r="E356" s="7" t="s">
        <v>12</v>
      </c>
      <c r="F356" s="50"/>
      <c r="G356" s="50"/>
      <c r="H356" s="50" t="s">
        <v>13</v>
      </c>
    </row>
    <row r="357" spans="1:11" ht="75.75" thickBot="1" x14ac:dyDescent="0.3">
      <c r="A357" s="51"/>
      <c r="B357" s="51"/>
      <c r="C357" s="6" t="s">
        <v>47</v>
      </c>
      <c r="D357" s="6"/>
      <c r="E357" s="6"/>
      <c r="F357" s="51"/>
      <c r="G357" s="51"/>
      <c r="H357" s="51"/>
    </row>
    <row r="358" spans="1:11" ht="59.25" customHeight="1" thickBot="1" x14ac:dyDescent="0.3">
      <c r="A358" s="50" t="s">
        <v>14</v>
      </c>
      <c r="B358" s="50" t="s">
        <v>15</v>
      </c>
      <c r="C358" s="50" t="s">
        <v>16</v>
      </c>
      <c r="D358" s="7" t="s">
        <v>17</v>
      </c>
      <c r="E358" s="7" t="s">
        <v>18</v>
      </c>
      <c r="F358" s="50"/>
      <c r="G358" s="50"/>
      <c r="H358" s="5" t="s">
        <v>19</v>
      </c>
    </row>
    <row r="359" spans="1:11" ht="45.75" thickBot="1" x14ac:dyDescent="0.3">
      <c r="A359" s="51"/>
      <c r="B359" s="51"/>
      <c r="C359" s="51"/>
      <c r="D359" s="6"/>
      <c r="E359" s="36"/>
      <c r="F359" s="51"/>
      <c r="G359" s="51"/>
      <c r="H359" s="6" t="s">
        <v>20</v>
      </c>
    </row>
    <row r="360" spans="1:11" ht="75.75" thickBot="1" x14ac:dyDescent="0.3">
      <c r="A360" s="9" t="s">
        <v>21</v>
      </c>
      <c r="B360" s="6" t="s">
        <v>46</v>
      </c>
      <c r="C360" s="6" t="s">
        <v>126</v>
      </c>
      <c r="D360" s="8"/>
      <c r="E360" s="8"/>
      <c r="F360" s="6"/>
      <c r="G360" s="6"/>
      <c r="H360" s="6" t="s">
        <v>22</v>
      </c>
    </row>
    <row r="361" spans="1:11" ht="29.25" thickBot="1" x14ac:dyDescent="0.3">
      <c r="A361" s="3"/>
      <c r="B361" s="8"/>
      <c r="C361" s="8"/>
      <c r="D361" s="8"/>
      <c r="E361" s="8" t="s">
        <v>23</v>
      </c>
      <c r="F361" s="8"/>
      <c r="G361" s="8"/>
      <c r="H361" s="8"/>
      <c r="K361" s="27"/>
    </row>
    <row r="362" spans="1:11" x14ac:dyDescent="0.25">
      <c r="A362" s="11"/>
    </row>
    <row r="363" spans="1:11" x14ac:dyDescent="0.25">
      <c r="A363" s="10" t="s">
        <v>82</v>
      </c>
    </row>
    <row r="364" spans="1:11" ht="15.75" thickBot="1" x14ac:dyDescent="0.3">
      <c r="A364" s="11"/>
    </row>
    <row r="365" spans="1:11" ht="57.75" thickBot="1" x14ac:dyDescent="0.3">
      <c r="A365" s="1" t="s">
        <v>0</v>
      </c>
      <c r="B365" s="2" t="s">
        <v>1</v>
      </c>
      <c r="C365" s="2" t="s">
        <v>2</v>
      </c>
      <c r="D365" s="2" t="s">
        <v>3</v>
      </c>
      <c r="E365" s="2" t="s">
        <v>4</v>
      </c>
      <c r="F365" s="2" t="s">
        <v>5</v>
      </c>
      <c r="G365" s="2" t="s">
        <v>6</v>
      </c>
      <c r="H365" s="2" t="s">
        <v>7</v>
      </c>
    </row>
    <row r="366" spans="1:11" ht="15.75" thickBot="1" x14ac:dyDescent="0.3">
      <c r="A366" s="3">
        <v>1</v>
      </c>
      <c r="B366" s="4">
        <v>2</v>
      </c>
      <c r="C366" s="4">
        <v>3</v>
      </c>
      <c r="D366" s="4">
        <v>4</v>
      </c>
      <c r="E366" s="4">
        <v>5</v>
      </c>
      <c r="F366" s="4">
        <v>6</v>
      </c>
      <c r="G366" s="4">
        <v>7</v>
      </c>
      <c r="H366" s="4">
        <v>8</v>
      </c>
    </row>
    <row r="367" spans="1:11" ht="45.75" thickBot="1" x14ac:dyDescent="0.3">
      <c r="A367" s="50" t="s">
        <v>8</v>
      </c>
      <c r="B367" s="50" t="s">
        <v>9</v>
      </c>
      <c r="C367" s="5" t="s">
        <v>10</v>
      </c>
      <c r="D367" s="7" t="s">
        <v>11</v>
      </c>
      <c r="E367" s="7" t="s">
        <v>12</v>
      </c>
      <c r="F367" s="50"/>
      <c r="G367" s="50"/>
      <c r="H367" s="50" t="s">
        <v>13</v>
      </c>
    </row>
    <row r="368" spans="1:11" ht="75.75" thickBot="1" x14ac:dyDescent="0.3">
      <c r="A368" s="51"/>
      <c r="B368" s="51"/>
      <c r="C368" s="6" t="s">
        <v>47</v>
      </c>
      <c r="D368" s="6"/>
      <c r="E368" s="6"/>
      <c r="F368" s="51"/>
      <c r="G368" s="51"/>
      <c r="H368" s="51"/>
    </row>
    <row r="369" spans="1:8" ht="59.25" customHeight="1" thickBot="1" x14ac:dyDescent="0.3">
      <c r="A369" s="50" t="s">
        <v>14</v>
      </c>
      <c r="B369" s="50" t="s">
        <v>15</v>
      </c>
      <c r="C369" s="50" t="s">
        <v>16</v>
      </c>
      <c r="D369" s="7" t="s">
        <v>17</v>
      </c>
      <c r="E369" s="7" t="s">
        <v>18</v>
      </c>
      <c r="F369" s="50"/>
      <c r="G369" s="50"/>
      <c r="H369" s="5" t="s">
        <v>19</v>
      </c>
    </row>
    <row r="370" spans="1:8" ht="45.75" thickBot="1" x14ac:dyDescent="0.3">
      <c r="A370" s="51"/>
      <c r="B370" s="51"/>
      <c r="C370" s="51"/>
      <c r="D370" s="6"/>
      <c r="E370" s="36"/>
      <c r="F370" s="51"/>
      <c r="G370" s="51"/>
      <c r="H370" s="6" t="s">
        <v>20</v>
      </c>
    </row>
    <row r="371" spans="1:8" ht="75.75" thickBot="1" x14ac:dyDescent="0.3">
      <c r="A371" s="9" t="s">
        <v>21</v>
      </c>
      <c r="B371" s="6" t="s">
        <v>46</v>
      </c>
      <c r="C371" s="6" t="s">
        <v>127</v>
      </c>
      <c r="D371" s="8"/>
      <c r="E371" s="8"/>
      <c r="F371" s="6"/>
      <c r="G371" s="6"/>
      <c r="H371" s="6" t="s">
        <v>22</v>
      </c>
    </row>
    <row r="372" spans="1:8" ht="29.25" thickBot="1" x14ac:dyDescent="0.3">
      <c r="A372" s="3"/>
      <c r="B372" s="8"/>
      <c r="C372" s="8"/>
      <c r="D372" s="8"/>
      <c r="E372" s="8" t="s">
        <v>23</v>
      </c>
      <c r="F372" s="8"/>
      <c r="G372" s="8"/>
      <c r="H372" s="8"/>
    </row>
    <row r="373" spans="1:8" x14ac:dyDescent="0.25">
      <c r="A373" s="11"/>
    </row>
    <row r="374" spans="1:8" x14ac:dyDescent="0.25">
      <c r="A374" s="11"/>
    </row>
    <row r="375" spans="1:8" x14ac:dyDescent="0.25">
      <c r="A375" s="11" t="s">
        <v>33</v>
      </c>
    </row>
    <row r="376" spans="1:8" x14ac:dyDescent="0.25">
      <c r="A376" s="11"/>
    </row>
    <row r="377" spans="1:8" x14ac:dyDescent="0.25">
      <c r="A377" s="10" t="s">
        <v>83</v>
      </c>
    </row>
    <row r="378" spans="1:8" ht="15.75" thickBot="1" x14ac:dyDescent="0.3">
      <c r="A378" s="11"/>
    </row>
    <row r="379" spans="1:8" ht="57.75" thickBot="1" x14ac:dyDescent="0.3">
      <c r="A379" s="1" t="s">
        <v>0</v>
      </c>
      <c r="B379" s="2" t="s">
        <v>1</v>
      </c>
      <c r="C379" s="2" t="s">
        <v>2</v>
      </c>
      <c r="D379" s="2" t="s">
        <v>3</v>
      </c>
      <c r="E379" s="2" t="s">
        <v>4</v>
      </c>
      <c r="F379" s="2" t="s">
        <v>5</v>
      </c>
      <c r="G379" s="2" t="s">
        <v>6</v>
      </c>
      <c r="H379" s="2" t="s">
        <v>7</v>
      </c>
    </row>
    <row r="380" spans="1:8" ht="15.75" thickBot="1" x14ac:dyDescent="0.3">
      <c r="A380" s="3">
        <v>1</v>
      </c>
      <c r="B380" s="4">
        <v>2</v>
      </c>
      <c r="C380" s="4">
        <v>3</v>
      </c>
      <c r="D380" s="4">
        <v>4</v>
      </c>
      <c r="E380" s="4">
        <v>5</v>
      </c>
      <c r="F380" s="4">
        <v>6</v>
      </c>
      <c r="G380" s="4">
        <v>7</v>
      </c>
      <c r="H380" s="4">
        <v>8</v>
      </c>
    </row>
    <row r="381" spans="1:8" ht="45.75" thickBot="1" x14ac:dyDescent="0.3">
      <c r="A381" s="50" t="s">
        <v>8</v>
      </c>
      <c r="B381" s="50" t="s">
        <v>9</v>
      </c>
      <c r="C381" s="5" t="s">
        <v>10</v>
      </c>
      <c r="D381" s="7" t="s">
        <v>11</v>
      </c>
      <c r="E381" s="7" t="s">
        <v>12</v>
      </c>
      <c r="F381" s="50"/>
      <c r="G381" s="50"/>
      <c r="H381" s="50" t="s">
        <v>13</v>
      </c>
    </row>
    <row r="382" spans="1:8" ht="75.75" thickBot="1" x14ac:dyDescent="0.3">
      <c r="A382" s="51"/>
      <c r="B382" s="51"/>
      <c r="C382" s="6" t="s">
        <v>47</v>
      </c>
      <c r="D382" s="6"/>
      <c r="E382" s="6"/>
      <c r="F382" s="51"/>
      <c r="G382" s="51"/>
      <c r="H382" s="51"/>
    </row>
    <row r="383" spans="1:8" ht="59.25" customHeight="1" thickBot="1" x14ac:dyDescent="0.3">
      <c r="A383" s="50" t="s">
        <v>14</v>
      </c>
      <c r="B383" s="50" t="s">
        <v>15</v>
      </c>
      <c r="C383" s="50" t="s">
        <v>16</v>
      </c>
      <c r="D383" s="7" t="s">
        <v>17</v>
      </c>
      <c r="E383" s="7" t="s">
        <v>18</v>
      </c>
      <c r="F383" s="50"/>
      <c r="G383" s="50"/>
      <c r="H383" s="5" t="s">
        <v>19</v>
      </c>
    </row>
    <row r="384" spans="1:8" ht="69.75" customHeight="1" thickBot="1" x14ac:dyDescent="0.3">
      <c r="A384" s="51"/>
      <c r="B384" s="51"/>
      <c r="C384" s="51"/>
      <c r="D384" s="6"/>
      <c r="E384" s="36"/>
      <c r="F384" s="51"/>
      <c r="G384" s="51"/>
      <c r="H384" s="6" t="s">
        <v>20</v>
      </c>
    </row>
    <row r="385" spans="1:11" ht="75.75" thickBot="1" x14ac:dyDescent="0.3">
      <c r="A385" s="9" t="s">
        <v>21</v>
      </c>
      <c r="B385" s="6" t="s">
        <v>46</v>
      </c>
      <c r="C385" s="6" t="s">
        <v>128</v>
      </c>
      <c r="D385" s="8"/>
      <c r="E385" s="8"/>
      <c r="F385" s="6"/>
      <c r="G385" s="6"/>
      <c r="H385" s="6" t="s">
        <v>22</v>
      </c>
    </row>
    <row r="386" spans="1:11" ht="29.25" thickBot="1" x14ac:dyDescent="0.3">
      <c r="A386" s="3"/>
      <c r="B386" s="8"/>
      <c r="C386" s="8"/>
      <c r="D386" s="8"/>
      <c r="E386" s="8" t="s">
        <v>23</v>
      </c>
      <c r="F386" s="8"/>
      <c r="G386" s="8"/>
      <c r="H386" s="8"/>
    </row>
    <row r="387" spans="1:11" x14ac:dyDescent="0.25">
      <c r="A387" s="11"/>
    </row>
    <row r="388" spans="1:11" x14ac:dyDescent="0.25">
      <c r="A388" s="10" t="s">
        <v>84</v>
      </c>
    </row>
    <row r="389" spans="1:11" ht="15.75" thickBot="1" x14ac:dyDescent="0.3">
      <c r="A389" s="11"/>
    </row>
    <row r="390" spans="1:11" ht="57.75" thickBot="1" x14ac:dyDescent="0.3">
      <c r="A390" s="1" t="s">
        <v>0</v>
      </c>
      <c r="B390" s="2" t="s">
        <v>1</v>
      </c>
      <c r="C390" s="2" t="s">
        <v>2</v>
      </c>
      <c r="D390" s="2" t="s">
        <v>3</v>
      </c>
      <c r="E390" s="2" t="s">
        <v>4</v>
      </c>
      <c r="F390" s="2" t="s">
        <v>5</v>
      </c>
      <c r="G390" s="2" t="s">
        <v>6</v>
      </c>
      <c r="H390" s="2" t="s">
        <v>7</v>
      </c>
    </row>
    <row r="391" spans="1:11" ht="15.75" thickBot="1" x14ac:dyDescent="0.3">
      <c r="A391" s="3">
        <v>1</v>
      </c>
      <c r="B391" s="4">
        <v>2</v>
      </c>
      <c r="C391" s="4">
        <v>3</v>
      </c>
      <c r="D391" s="4">
        <v>4</v>
      </c>
      <c r="E391" s="4">
        <v>5</v>
      </c>
      <c r="F391" s="4">
        <v>6</v>
      </c>
      <c r="G391" s="4">
        <v>7</v>
      </c>
      <c r="H391" s="4">
        <v>8</v>
      </c>
    </row>
    <row r="392" spans="1:11" ht="45.75" thickBot="1" x14ac:dyDescent="0.3">
      <c r="A392" s="50" t="s">
        <v>8</v>
      </c>
      <c r="B392" s="50" t="s">
        <v>9</v>
      </c>
      <c r="C392" s="5" t="s">
        <v>34</v>
      </c>
      <c r="D392" s="7" t="s">
        <v>11</v>
      </c>
      <c r="E392" s="7" t="s">
        <v>12</v>
      </c>
      <c r="F392" s="50"/>
      <c r="G392" s="50"/>
      <c r="H392" s="50" t="s">
        <v>13</v>
      </c>
    </row>
    <row r="393" spans="1:11" ht="60.75" thickBot="1" x14ac:dyDescent="0.3">
      <c r="A393" s="51"/>
      <c r="B393" s="51"/>
      <c r="C393" s="6" t="s">
        <v>51</v>
      </c>
      <c r="D393" s="6"/>
      <c r="E393" s="6"/>
      <c r="F393" s="51"/>
      <c r="G393" s="51"/>
      <c r="H393" s="51"/>
    </row>
    <row r="394" spans="1:11" ht="59.25" customHeight="1" thickBot="1" x14ac:dyDescent="0.3">
      <c r="A394" s="50" t="s">
        <v>14</v>
      </c>
      <c r="B394" s="50" t="s">
        <v>15</v>
      </c>
      <c r="C394" s="50" t="s">
        <v>16</v>
      </c>
      <c r="D394" s="7" t="s">
        <v>17</v>
      </c>
      <c r="E394" s="7" t="s">
        <v>18</v>
      </c>
      <c r="F394" s="50"/>
      <c r="G394" s="50"/>
      <c r="H394" s="5" t="s">
        <v>19</v>
      </c>
    </row>
    <row r="395" spans="1:11" ht="66" customHeight="1" thickBot="1" x14ac:dyDescent="0.3">
      <c r="A395" s="51"/>
      <c r="B395" s="51"/>
      <c r="C395" s="51"/>
      <c r="D395" s="6"/>
      <c r="E395" s="36"/>
      <c r="F395" s="51"/>
      <c r="G395" s="51"/>
      <c r="H395" s="6" t="s">
        <v>20</v>
      </c>
    </row>
    <row r="396" spans="1:11" ht="75.75" thickBot="1" x14ac:dyDescent="0.3">
      <c r="A396" s="9" t="s">
        <v>21</v>
      </c>
      <c r="B396" s="6" t="s">
        <v>46</v>
      </c>
      <c r="C396" s="6" t="s">
        <v>129</v>
      </c>
      <c r="D396" s="8"/>
      <c r="E396" s="8"/>
      <c r="F396" s="6"/>
      <c r="G396" s="6"/>
      <c r="H396" s="6" t="s">
        <v>22</v>
      </c>
    </row>
    <row r="397" spans="1:11" ht="29.25" thickBot="1" x14ac:dyDescent="0.3">
      <c r="A397" s="3"/>
      <c r="B397" s="8"/>
      <c r="C397" s="8"/>
      <c r="D397" s="8"/>
      <c r="E397" s="8" t="s">
        <v>23</v>
      </c>
      <c r="F397" s="8"/>
      <c r="G397" s="8"/>
      <c r="H397" s="8"/>
      <c r="K397" s="27"/>
    </row>
    <row r="398" spans="1:11" x14ac:dyDescent="0.25">
      <c r="A398" s="11"/>
    </row>
    <row r="399" spans="1:11" x14ac:dyDescent="0.25">
      <c r="A399" s="10" t="s">
        <v>85</v>
      </c>
    </row>
    <row r="400" spans="1:11" ht="15.75" thickBot="1" x14ac:dyDescent="0.3">
      <c r="A400" s="11"/>
    </row>
    <row r="401" spans="1:11" ht="57.75" thickBot="1" x14ac:dyDescent="0.3">
      <c r="A401" s="1" t="s">
        <v>0</v>
      </c>
      <c r="B401" s="2" t="s">
        <v>1</v>
      </c>
      <c r="C401" s="2" t="s">
        <v>2</v>
      </c>
      <c r="D401" s="2" t="s">
        <v>3</v>
      </c>
      <c r="E401" s="2" t="s">
        <v>4</v>
      </c>
      <c r="F401" s="2" t="s">
        <v>5</v>
      </c>
      <c r="G401" s="2" t="s">
        <v>6</v>
      </c>
      <c r="H401" s="2" t="s">
        <v>7</v>
      </c>
    </row>
    <row r="402" spans="1:11" ht="15.75" thickBot="1" x14ac:dyDescent="0.3">
      <c r="A402" s="3">
        <v>1</v>
      </c>
      <c r="B402" s="4">
        <v>2</v>
      </c>
      <c r="C402" s="4">
        <v>3</v>
      </c>
      <c r="D402" s="4">
        <v>4</v>
      </c>
      <c r="E402" s="4">
        <v>5</v>
      </c>
      <c r="F402" s="4">
        <v>6</v>
      </c>
      <c r="G402" s="4">
        <v>7</v>
      </c>
      <c r="H402" s="4">
        <v>8</v>
      </c>
    </row>
    <row r="403" spans="1:11" ht="45.75" thickBot="1" x14ac:dyDescent="0.3">
      <c r="A403" s="50" t="s">
        <v>8</v>
      </c>
      <c r="B403" s="50" t="s">
        <v>9</v>
      </c>
      <c r="C403" s="5" t="s">
        <v>26</v>
      </c>
      <c r="D403" s="7" t="s">
        <v>11</v>
      </c>
      <c r="E403" s="7" t="s">
        <v>12</v>
      </c>
      <c r="F403" s="50"/>
      <c r="G403" s="58"/>
      <c r="H403" s="50" t="s">
        <v>13</v>
      </c>
    </row>
    <row r="404" spans="1:11" ht="66.75" customHeight="1" thickBot="1" x14ac:dyDescent="0.3">
      <c r="A404" s="51"/>
      <c r="B404" s="51"/>
      <c r="C404" s="6" t="s">
        <v>49</v>
      </c>
      <c r="D404" s="6"/>
      <c r="E404" s="6"/>
      <c r="F404" s="51"/>
      <c r="G404" s="59"/>
      <c r="H404" s="51"/>
    </row>
    <row r="405" spans="1:11" ht="59.25" customHeight="1" thickBot="1" x14ac:dyDescent="0.3">
      <c r="A405" s="50" t="s">
        <v>14</v>
      </c>
      <c r="B405" s="50" t="s">
        <v>15</v>
      </c>
      <c r="C405" s="50" t="s">
        <v>16</v>
      </c>
      <c r="D405" s="7" t="s">
        <v>17</v>
      </c>
      <c r="E405" s="7" t="s">
        <v>18</v>
      </c>
      <c r="F405" s="50"/>
      <c r="G405" s="50"/>
      <c r="H405" s="5" t="s">
        <v>19</v>
      </c>
    </row>
    <row r="406" spans="1:11" ht="68.25" customHeight="1" thickBot="1" x14ac:dyDescent="0.3">
      <c r="A406" s="51"/>
      <c r="B406" s="51"/>
      <c r="C406" s="51"/>
      <c r="D406" s="6"/>
      <c r="E406" s="6"/>
      <c r="F406" s="51"/>
      <c r="G406" s="51"/>
      <c r="H406" s="6" t="s">
        <v>20</v>
      </c>
    </row>
    <row r="407" spans="1:11" ht="75.75" thickBot="1" x14ac:dyDescent="0.3">
      <c r="A407" s="9" t="s">
        <v>21</v>
      </c>
      <c r="B407" s="6" t="s">
        <v>46</v>
      </c>
      <c r="C407" s="6" t="s">
        <v>130</v>
      </c>
      <c r="D407" s="8"/>
      <c r="E407" s="8"/>
      <c r="F407" s="6"/>
      <c r="G407" s="6"/>
      <c r="H407" s="6" t="s">
        <v>22</v>
      </c>
    </row>
    <row r="408" spans="1:11" ht="29.25" thickBot="1" x14ac:dyDescent="0.3">
      <c r="A408" s="3"/>
      <c r="B408" s="8"/>
      <c r="C408" s="8"/>
      <c r="D408" s="8"/>
      <c r="E408" s="8" t="s">
        <v>23</v>
      </c>
      <c r="F408" s="8"/>
      <c r="G408" s="8"/>
      <c r="H408" s="8"/>
      <c r="K408" s="27"/>
    </row>
    <row r="409" spans="1:11" x14ac:dyDescent="0.25">
      <c r="A409" s="11"/>
    </row>
    <row r="410" spans="1:11" x14ac:dyDescent="0.25">
      <c r="A410" s="10" t="s">
        <v>86</v>
      </c>
    </row>
    <row r="411" spans="1:11" ht="15.75" thickBot="1" x14ac:dyDescent="0.3">
      <c r="A411" s="11"/>
    </row>
    <row r="412" spans="1:11" ht="57.75" thickBot="1" x14ac:dyDescent="0.3">
      <c r="A412" s="1" t="s">
        <v>0</v>
      </c>
      <c r="B412" s="2" t="s">
        <v>1</v>
      </c>
      <c r="C412" s="2" t="s">
        <v>2</v>
      </c>
      <c r="D412" s="2" t="s">
        <v>3</v>
      </c>
      <c r="E412" s="2" t="s">
        <v>4</v>
      </c>
      <c r="F412" s="2" t="s">
        <v>5</v>
      </c>
      <c r="G412" s="2" t="s">
        <v>6</v>
      </c>
      <c r="H412" s="2" t="s">
        <v>7</v>
      </c>
    </row>
    <row r="413" spans="1:11" ht="15.75" thickBot="1" x14ac:dyDescent="0.3">
      <c r="A413" s="3">
        <v>1</v>
      </c>
      <c r="B413" s="4">
        <v>2</v>
      </c>
      <c r="C413" s="4">
        <v>3</v>
      </c>
      <c r="D413" s="4">
        <v>4</v>
      </c>
      <c r="E413" s="4">
        <v>5</v>
      </c>
      <c r="F413" s="4">
        <v>6</v>
      </c>
      <c r="G413" s="4">
        <v>7</v>
      </c>
      <c r="H413" s="4">
        <v>8</v>
      </c>
    </row>
    <row r="414" spans="1:11" ht="45.75" thickBot="1" x14ac:dyDescent="0.3">
      <c r="A414" s="50" t="s">
        <v>8</v>
      </c>
      <c r="B414" s="50" t="s">
        <v>9</v>
      </c>
      <c r="C414" s="5" t="s">
        <v>26</v>
      </c>
      <c r="D414" s="7" t="s">
        <v>11</v>
      </c>
      <c r="E414" s="7" t="s">
        <v>12</v>
      </c>
      <c r="F414" s="50"/>
      <c r="G414" s="50"/>
      <c r="H414" s="50" t="s">
        <v>13</v>
      </c>
    </row>
    <row r="415" spans="1:11" ht="58.5" customHeight="1" thickBot="1" x14ac:dyDescent="0.3">
      <c r="A415" s="51"/>
      <c r="B415" s="51"/>
      <c r="C415" s="6" t="s">
        <v>49</v>
      </c>
      <c r="D415" s="6"/>
      <c r="E415" s="6"/>
      <c r="F415" s="51"/>
      <c r="G415" s="51"/>
      <c r="H415" s="51"/>
    </row>
    <row r="416" spans="1:11" ht="59.25" customHeight="1" thickBot="1" x14ac:dyDescent="0.3">
      <c r="A416" s="50" t="s">
        <v>14</v>
      </c>
      <c r="B416" s="50" t="s">
        <v>15</v>
      </c>
      <c r="C416" s="50" t="s">
        <v>16</v>
      </c>
      <c r="D416" s="7" t="s">
        <v>17</v>
      </c>
      <c r="E416" s="7" t="s">
        <v>18</v>
      </c>
      <c r="F416" s="50"/>
      <c r="G416" s="50"/>
      <c r="H416" s="5" t="s">
        <v>19</v>
      </c>
    </row>
    <row r="417" spans="1:11" ht="67.5" customHeight="1" thickBot="1" x14ac:dyDescent="0.3">
      <c r="A417" s="51"/>
      <c r="B417" s="51"/>
      <c r="C417" s="51"/>
      <c r="D417" s="6"/>
      <c r="E417" s="6"/>
      <c r="F417" s="51"/>
      <c r="G417" s="51"/>
      <c r="H417" s="6" t="s">
        <v>20</v>
      </c>
    </row>
    <row r="418" spans="1:11" ht="75.75" thickBot="1" x14ac:dyDescent="0.3">
      <c r="A418" s="9" t="s">
        <v>21</v>
      </c>
      <c r="B418" s="6" t="s">
        <v>46</v>
      </c>
      <c r="C418" s="6" t="s">
        <v>131</v>
      </c>
      <c r="D418" s="8"/>
      <c r="E418" s="8"/>
      <c r="F418" s="6"/>
      <c r="G418" s="6"/>
      <c r="H418" s="6" t="s">
        <v>22</v>
      </c>
    </row>
    <row r="419" spans="1:11" ht="29.25" thickBot="1" x14ac:dyDescent="0.3">
      <c r="A419" s="3"/>
      <c r="B419" s="8"/>
      <c r="C419" s="8"/>
      <c r="D419" s="8"/>
      <c r="E419" s="8" t="s">
        <v>23</v>
      </c>
      <c r="F419" s="8"/>
      <c r="G419" s="8"/>
      <c r="H419" s="8"/>
      <c r="K419" s="27"/>
    </row>
    <row r="420" spans="1:11" x14ac:dyDescent="0.25">
      <c r="A420" s="11"/>
    </row>
    <row r="421" spans="1:11" x14ac:dyDescent="0.25">
      <c r="A421" s="10" t="s">
        <v>87</v>
      </c>
    </row>
    <row r="422" spans="1:11" ht="15.75" thickBot="1" x14ac:dyDescent="0.3">
      <c r="A422" s="11"/>
    </row>
    <row r="423" spans="1:11" ht="57.75" thickBot="1" x14ac:dyDescent="0.3">
      <c r="A423" s="1" t="s">
        <v>0</v>
      </c>
      <c r="B423" s="2" t="s">
        <v>1</v>
      </c>
      <c r="C423" s="2" t="s">
        <v>2</v>
      </c>
      <c r="D423" s="2" t="s">
        <v>3</v>
      </c>
      <c r="E423" s="2" t="s">
        <v>4</v>
      </c>
      <c r="F423" s="2" t="s">
        <v>5</v>
      </c>
      <c r="G423" s="2" t="s">
        <v>6</v>
      </c>
      <c r="H423" s="2" t="s">
        <v>7</v>
      </c>
    </row>
    <row r="424" spans="1:11" ht="15.75" thickBot="1" x14ac:dyDescent="0.3">
      <c r="A424" s="3">
        <v>1</v>
      </c>
      <c r="B424" s="4">
        <v>2</v>
      </c>
      <c r="C424" s="4">
        <v>3</v>
      </c>
      <c r="D424" s="4">
        <v>4</v>
      </c>
      <c r="E424" s="4">
        <v>5</v>
      </c>
      <c r="F424" s="4">
        <v>6</v>
      </c>
      <c r="G424" s="4">
        <v>7</v>
      </c>
      <c r="H424" s="4">
        <v>8</v>
      </c>
    </row>
    <row r="425" spans="1:11" ht="45.75" thickBot="1" x14ac:dyDescent="0.3">
      <c r="A425" s="50" t="s">
        <v>8</v>
      </c>
      <c r="B425" s="50" t="s">
        <v>9</v>
      </c>
      <c r="C425" s="5" t="s">
        <v>34</v>
      </c>
      <c r="D425" s="7" t="s">
        <v>11</v>
      </c>
      <c r="E425" s="7" t="s">
        <v>12</v>
      </c>
      <c r="F425" s="50"/>
      <c r="G425" s="50"/>
      <c r="H425" s="50" t="s">
        <v>13</v>
      </c>
    </row>
    <row r="426" spans="1:11" ht="60.75" thickBot="1" x14ac:dyDescent="0.3">
      <c r="A426" s="51"/>
      <c r="B426" s="51"/>
      <c r="C426" s="6" t="s">
        <v>51</v>
      </c>
      <c r="D426" s="6"/>
      <c r="E426" s="6"/>
      <c r="F426" s="51"/>
      <c r="G426" s="51"/>
      <c r="H426" s="51"/>
    </row>
    <row r="427" spans="1:11" ht="59.25" customHeight="1" thickBot="1" x14ac:dyDescent="0.3">
      <c r="A427" s="50" t="s">
        <v>14</v>
      </c>
      <c r="B427" s="50" t="s">
        <v>15</v>
      </c>
      <c r="C427" s="50" t="s">
        <v>16</v>
      </c>
      <c r="D427" s="7" t="s">
        <v>17</v>
      </c>
      <c r="E427" s="7" t="s">
        <v>18</v>
      </c>
      <c r="F427" s="50"/>
      <c r="G427" s="50"/>
      <c r="H427" s="5" t="s">
        <v>19</v>
      </c>
    </row>
    <row r="428" spans="1:11" ht="67.5" customHeight="1" thickBot="1" x14ac:dyDescent="0.3">
      <c r="A428" s="51"/>
      <c r="B428" s="51"/>
      <c r="C428" s="51"/>
      <c r="D428" s="6"/>
      <c r="E428" s="6"/>
      <c r="F428" s="51"/>
      <c r="G428" s="51"/>
      <c r="H428" s="6" t="s">
        <v>20</v>
      </c>
    </row>
    <row r="429" spans="1:11" ht="75.75" thickBot="1" x14ac:dyDescent="0.3">
      <c r="A429" s="9" t="s">
        <v>21</v>
      </c>
      <c r="B429" s="6" t="s">
        <v>46</v>
      </c>
      <c r="C429" s="6" t="s">
        <v>132</v>
      </c>
      <c r="D429" s="8"/>
      <c r="E429" s="8"/>
      <c r="F429" s="6"/>
      <c r="G429" s="6"/>
      <c r="H429" s="6" t="s">
        <v>22</v>
      </c>
    </row>
    <row r="430" spans="1:11" ht="29.25" thickBot="1" x14ac:dyDescent="0.3">
      <c r="A430" s="3"/>
      <c r="B430" s="8"/>
      <c r="C430" s="8"/>
      <c r="D430" s="8"/>
      <c r="E430" s="8" t="s">
        <v>23</v>
      </c>
      <c r="F430" s="8"/>
      <c r="G430" s="8"/>
      <c r="H430" s="8"/>
    </row>
    <row r="431" spans="1:11" x14ac:dyDescent="0.25">
      <c r="A431" s="12"/>
    </row>
    <row r="432" spans="1:11" x14ac:dyDescent="0.25">
      <c r="A432" s="10" t="s">
        <v>88</v>
      </c>
    </row>
    <row r="433" spans="1:8" ht="15.75" thickBot="1" x14ac:dyDescent="0.3">
      <c r="A433" s="11"/>
    </row>
    <row r="434" spans="1:8" ht="57.75" thickBot="1" x14ac:dyDescent="0.3">
      <c r="A434" s="1" t="s">
        <v>0</v>
      </c>
      <c r="B434" s="2" t="s">
        <v>1</v>
      </c>
      <c r="C434" s="2" t="s">
        <v>2</v>
      </c>
      <c r="D434" s="2" t="s">
        <v>3</v>
      </c>
      <c r="E434" s="2" t="s">
        <v>4</v>
      </c>
      <c r="F434" s="2" t="s">
        <v>5</v>
      </c>
      <c r="G434" s="2" t="s">
        <v>6</v>
      </c>
      <c r="H434" s="2" t="s">
        <v>7</v>
      </c>
    </row>
    <row r="435" spans="1:8" ht="15.75" thickBot="1" x14ac:dyDescent="0.3">
      <c r="A435" s="3">
        <v>1</v>
      </c>
      <c r="B435" s="4">
        <v>2</v>
      </c>
      <c r="C435" s="4">
        <v>3</v>
      </c>
      <c r="D435" s="4">
        <v>4</v>
      </c>
      <c r="E435" s="4">
        <v>5</v>
      </c>
      <c r="F435" s="4">
        <v>6</v>
      </c>
      <c r="G435" s="4">
        <v>7</v>
      </c>
      <c r="H435" s="4">
        <v>8</v>
      </c>
    </row>
    <row r="436" spans="1:8" ht="45.75" thickBot="1" x14ac:dyDescent="0.3">
      <c r="A436" s="50" t="s">
        <v>8</v>
      </c>
      <c r="B436" s="50" t="s">
        <v>9</v>
      </c>
      <c r="C436" s="5" t="s">
        <v>34</v>
      </c>
      <c r="D436" s="7" t="s">
        <v>11</v>
      </c>
      <c r="E436" s="7" t="s">
        <v>12</v>
      </c>
      <c r="F436" s="50"/>
      <c r="G436" s="50"/>
      <c r="H436" s="50" t="s">
        <v>13</v>
      </c>
    </row>
    <row r="437" spans="1:8" ht="60.75" thickBot="1" x14ac:dyDescent="0.3">
      <c r="A437" s="51"/>
      <c r="B437" s="51"/>
      <c r="C437" s="6" t="s">
        <v>51</v>
      </c>
      <c r="D437" s="6"/>
      <c r="E437" s="6"/>
      <c r="F437" s="51"/>
      <c r="G437" s="51"/>
      <c r="H437" s="51"/>
    </row>
    <row r="438" spans="1:8" ht="59.25" customHeight="1" thickBot="1" x14ac:dyDescent="0.3">
      <c r="A438" s="50" t="s">
        <v>14</v>
      </c>
      <c r="B438" s="50" t="s">
        <v>15</v>
      </c>
      <c r="C438" s="50" t="s">
        <v>16</v>
      </c>
      <c r="D438" s="7" t="s">
        <v>17</v>
      </c>
      <c r="E438" s="7" t="s">
        <v>18</v>
      </c>
      <c r="F438" s="50"/>
      <c r="G438" s="50"/>
      <c r="H438" s="5" t="s">
        <v>19</v>
      </c>
    </row>
    <row r="439" spans="1:8" ht="64.5" customHeight="1" thickBot="1" x14ac:dyDescent="0.3">
      <c r="A439" s="51"/>
      <c r="B439" s="51"/>
      <c r="C439" s="51"/>
      <c r="D439" s="6"/>
      <c r="E439" s="6"/>
      <c r="F439" s="51"/>
      <c r="G439" s="51"/>
      <c r="H439" s="6" t="s">
        <v>20</v>
      </c>
    </row>
    <row r="440" spans="1:8" ht="75.75" thickBot="1" x14ac:dyDescent="0.3">
      <c r="A440" s="9" t="s">
        <v>21</v>
      </c>
      <c r="B440" s="6" t="s">
        <v>46</v>
      </c>
      <c r="C440" s="6" t="s">
        <v>132</v>
      </c>
      <c r="D440" s="8"/>
      <c r="E440" s="8"/>
      <c r="F440" s="6"/>
      <c r="G440" s="6"/>
      <c r="H440" s="6" t="s">
        <v>22</v>
      </c>
    </row>
    <row r="441" spans="1:8" ht="29.25" thickBot="1" x14ac:dyDescent="0.3">
      <c r="A441" s="3"/>
      <c r="B441" s="8"/>
      <c r="C441" s="8"/>
      <c r="D441" s="8"/>
      <c r="E441" s="8" t="s">
        <v>23</v>
      </c>
      <c r="F441" s="8"/>
      <c r="G441" s="8"/>
      <c r="H441" s="8"/>
    </row>
    <row r="442" spans="1:8" x14ac:dyDescent="0.25">
      <c r="A442" s="11"/>
    </row>
    <row r="443" spans="1:8" x14ac:dyDescent="0.25">
      <c r="A443" s="10" t="s">
        <v>89</v>
      </c>
    </row>
    <row r="444" spans="1:8" ht="15.75" thickBot="1" x14ac:dyDescent="0.3">
      <c r="A444" s="11"/>
    </row>
    <row r="445" spans="1:8" ht="57.75" thickBot="1" x14ac:dyDescent="0.3">
      <c r="A445" s="1" t="s">
        <v>0</v>
      </c>
      <c r="B445" s="2" t="s">
        <v>1</v>
      </c>
      <c r="C445" s="2" t="s">
        <v>2</v>
      </c>
      <c r="D445" s="2" t="s">
        <v>3</v>
      </c>
      <c r="E445" s="2" t="s">
        <v>4</v>
      </c>
      <c r="F445" s="2" t="s">
        <v>5</v>
      </c>
      <c r="G445" s="2" t="s">
        <v>6</v>
      </c>
      <c r="H445" s="2" t="s">
        <v>7</v>
      </c>
    </row>
    <row r="446" spans="1:8" ht="15.75" thickBot="1" x14ac:dyDescent="0.3">
      <c r="A446" s="3">
        <v>1</v>
      </c>
      <c r="B446" s="4">
        <v>2</v>
      </c>
      <c r="C446" s="4">
        <v>3</v>
      </c>
      <c r="D446" s="4">
        <v>4</v>
      </c>
      <c r="E446" s="4">
        <v>5</v>
      </c>
      <c r="F446" s="4">
        <v>6</v>
      </c>
      <c r="G446" s="4">
        <v>7</v>
      </c>
      <c r="H446" s="4">
        <v>8</v>
      </c>
    </row>
    <row r="447" spans="1:8" ht="45.75" thickBot="1" x14ac:dyDescent="0.3">
      <c r="A447" s="50" t="s">
        <v>8</v>
      </c>
      <c r="B447" s="50" t="s">
        <v>9</v>
      </c>
      <c r="C447" s="5" t="s">
        <v>34</v>
      </c>
      <c r="D447" s="7" t="s">
        <v>11</v>
      </c>
      <c r="E447" s="7" t="s">
        <v>12</v>
      </c>
      <c r="F447" s="50"/>
      <c r="G447" s="50"/>
      <c r="H447" s="50" t="s">
        <v>13</v>
      </c>
    </row>
    <row r="448" spans="1:8" ht="60.75" thickBot="1" x14ac:dyDescent="0.3">
      <c r="A448" s="51"/>
      <c r="B448" s="51"/>
      <c r="C448" s="6" t="s">
        <v>51</v>
      </c>
      <c r="D448" s="6"/>
      <c r="E448" s="6"/>
      <c r="F448" s="51"/>
      <c r="G448" s="51"/>
      <c r="H448" s="51"/>
    </row>
    <row r="449" spans="1:11" ht="59.25" customHeight="1" thickBot="1" x14ac:dyDescent="0.3">
      <c r="A449" s="50" t="s">
        <v>14</v>
      </c>
      <c r="B449" s="50" t="s">
        <v>15</v>
      </c>
      <c r="C449" s="50" t="s">
        <v>16</v>
      </c>
      <c r="D449" s="7" t="s">
        <v>17</v>
      </c>
      <c r="E449" s="7" t="s">
        <v>18</v>
      </c>
      <c r="F449" s="50"/>
      <c r="G449" s="50"/>
      <c r="H449" s="5" t="s">
        <v>19</v>
      </c>
    </row>
    <row r="450" spans="1:11" ht="66" customHeight="1" thickBot="1" x14ac:dyDescent="0.3">
      <c r="A450" s="51"/>
      <c r="B450" s="51"/>
      <c r="C450" s="51"/>
      <c r="D450" s="6"/>
      <c r="E450" s="6"/>
      <c r="F450" s="51"/>
      <c r="G450" s="51"/>
      <c r="H450" s="6" t="s">
        <v>20</v>
      </c>
    </row>
    <row r="451" spans="1:11" ht="75.75" thickBot="1" x14ac:dyDescent="0.3">
      <c r="A451" s="9" t="s">
        <v>21</v>
      </c>
      <c r="B451" s="6" t="s">
        <v>46</v>
      </c>
      <c r="C451" s="6" t="s">
        <v>132</v>
      </c>
      <c r="D451" s="8"/>
      <c r="E451" s="8"/>
      <c r="F451" s="6"/>
      <c r="G451" s="6"/>
      <c r="H451" s="6" t="s">
        <v>22</v>
      </c>
    </row>
    <row r="452" spans="1:11" ht="29.25" thickBot="1" x14ac:dyDescent="0.3">
      <c r="A452" s="3"/>
      <c r="B452" s="8"/>
      <c r="C452" s="8"/>
      <c r="D452" s="8"/>
      <c r="E452" s="8" t="s">
        <v>23</v>
      </c>
      <c r="F452" s="8"/>
      <c r="G452" s="8"/>
      <c r="H452" s="8"/>
    </row>
    <row r="453" spans="1:11" x14ac:dyDescent="0.25">
      <c r="A453" s="11"/>
    </row>
    <row r="454" spans="1:11" x14ac:dyDescent="0.25">
      <c r="A454" s="11"/>
    </row>
    <row r="455" spans="1:11" x14ac:dyDescent="0.25">
      <c r="A455" s="10" t="s">
        <v>90</v>
      </c>
    </row>
    <row r="456" spans="1:11" ht="15.75" thickBot="1" x14ac:dyDescent="0.3">
      <c r="A456" s="11"/>
    </row>
    <row r="457" spans="1:11" ht="57.75" thickBot="1" x14ac:dyDescent="0.3">
      <c r="A457" s="1" t="s">
        <v>0</v>
      </c>
      <c r="B457" s="2" t="s">
        <v>1</v>
      </c>
      <c r="C457" s="2" t="s">
        <v>2</v>
      </c>
      <c r="D457" s="2" t="s">
        <v>3</v>
      </c>
      <c r="E457" s="2" t="s">
        <v>4</v>
      </c>
      <c r="F457" s="2" t="s">
        <v>5</v>
      </c>
      <c r="G457" s="2" t="s">
        <v>6</v>
      </c>
      <c r="H457" s="2" t="s">
        <v>7</v>
      </c>
    </row>
    <row r="458" spans="1:11" ht="15.75" thickBot="1" x14ac:dyDescent="0.3">
      <c r="A458" s="3">
        <v>1</v>
      </c>
      <c r="B458" s="4">
        <v>2</v>
      </c>
      <c r="C458" s="4">
        <v>3</v>
      </c>
      <c r="D458" s="4">
        <v>4</v>
      </c>
      <c r="E458" s="4">
        <v>5</v>
      </c>
      <c r="F458" s="4">
        <v>6</v>
      </c>
      <c r="G458" s="4">
        <v>7</v>
      </c>
      <c r="H458" s="4">
        <v>8</v>
      </c>
    </row>
    <row r="459" spans="1:11" ht="45.75" thickBot="1" x14ac:dyDescent="0.3">
      <c r="A459" s="50" t="s">
        <v>8</v>
      </c>
      <c r="B459" s="50" t="s">
        <v>9</v>
      </c>
      <c r="C459" s="5" t="s">
        <v>34</v>
      </c>
      <c r="D459" s="7" t="s">
        <v>11</v>
      </c>
      <c r="E459" s="7" t="s">
        <v>12</v>
      </c>
      <c r="F459" s="54">
        <f>D460*8</f>
        <v>1584</v>
      </c>
      <c r="G459" s="54">
        <f>E460*8</f>
        <v>1916.6399999999999</v>
      </c>
      <c r="H459" s="50" t="s">
        <v>13</v>
      </c>
    </row>
    <row r="460" spans="1:11" ht="60.75" thickBot="1" x14ac:dyDescent="0.3">
      <c r="A460" s="51"/>
      <c r="B460" s="51"/>
      <c r="C460" s="6" t="s">
        <v>51</v>
      </c>
      <c r="D460" s="40">
        <v>198</v>
      </c>
      <c r="E460" s="40">
        <f>D460*1.21</f>
        <v>239.57999999999998</v>
      </c>
      <c r="F460" s="55"/>
      <c r="G460" s="55"/>
      <c r="H460" s="51"/>
    </row>
    <row r="461" spans="1:11" ht="59.25" customHeight="1" thickBot="1" x14ac:dyDescent="0.3">
      <c r="A461" s="50" t="s">
        <v>14</v>
      </c>
      <c r="B461" s="50" t="s">
        <v>15</v>
      </c>
      <c r="C461" s="50" t="s">
        <v>16</v>
      </c>
      <c r="D461" s="7" t="s">
        <v>17</v>
      </c>
      <c r="E461" s="7" t="s">
        <v>18</v>
      </c>
      <c r="F461" s="54">
        <f>D462*144</f>
        <v>2880</v>
      </c>
      <c r="G461" s="54">
        <f>E462*144</f>
        <v>3484.7999999999997</v>
      </c>
      <c r="H461" s="5" t="s">
        <v>19</v>
      </c>
    </row>
    <row r="462" spans="1:11" ht="66" customHeight="1" thickBot="1" x14ac:dyDescent="0.3">
      <c r="A462" s="51"/>
      <c r="B462" s="51"/>
      <c r="C462" s="51"/>
      <c r="D462" s="40">
        <v>20</v>
      </c>
      <c r="E462" s="40">
        <f>D462*1.21</f>
        <v>24.2</v>
      </c>
      <c r="F462" s="55"/>
      <c r="G462" s="55"/>
      <c r="H462" s="6" t="s">
        <v>20</v>
      </c>
    </row>
    <row r="463" spans="1:11" ht="75.75" thickBot="1" x14ac:dyDescent="0.3">
      <c r="A463" s="9" t="s">
        <v>21</v>
      </c>
      <c r="B463" s="6" t="s">
        <v>46</v>
      </c>
      <c r="C463" s="6" t="s">
        <v>133</v>
      </c>
      <c r="D463" s="42">
        <v>1339.2</v>
      </c>
      <c r="E463" s="42">
        <f>D463*1.21</f>
        <v>1620.432</v>
      </c>
      <c r="F463" s="42">
        <v>1339.2</v>
      </c>
      <c r="G463" s="42">
        <f>F463*1.21</f>
        <v>1620.432</v>
      </c>
      <c r="H463" s="6" t="s">
        <v>22</v>
      </c>
    </row>
    <row r="464" spans="1:11" ht="43.5" thickBot="1" x14ac:dyDescent="0.3">
      <c r="A464" s="3"/>
      <c r="B464" s="8"/>
      <c r="C464" s="8"/>
      <c r="D464" s="8"/>
      <c r="E464" s="8" t="s">
        <v>151</v>
      </c>
      <c r="F464" s="44">
        <f>SUM(F459:F463)</f>
        <v>5803.2</v>
      </c>
      <c r="G464" s="44">
        <f>SUM(G459:G463)</f>
        <v>7021.8719999999994</v>
      </c>
      <c r="H464" s="8"/>
      <c r="K464" s="27"/>
    </row>
    <row r="465" spans="1:8" x14ac:dyDescent="0.25">
      <c r="A465" s="11"/>
    </row>
    <row r="466" spans="1:8" x14ac:dyDescent="0.25">
      <c r="A466" s="11"/>
    </row>
    <row r="467" spans="1:8" x14ac:dyDescent="0.25">
      <c r="A467" s="10" t="s">
        <v>91</v>
      </c>
    </row>
    <row r="468" spans="1:8" ht="15.75" thickBot="1" x14ac:dyDescent="0.3">
      <c r="A468" s="11"/>
    </row>
    <row r="469" spans="1:8" ht="57.75" thickBot="1" x14ac:dyDescent="0.3">
      <c r="A469" s="1" t="s">
        <v>0</v>
      </c>
      <c r="B469" s="2" t="s">
        <v>1</v>
      </c>
      <c r="C469" s="2" t="s">
        <v>2</v>
      </c>
      <c r="D469" s="2" t="s">
        <v>3</v>
      </c>
      <c r="E469" s="2" t="s">
        <v>4</v>
      </c>
      <c r="F469" s="2" t="s">
        <v>5</v>
      </c>
      <c r="G469" s="2" t="s">
        <v>6</v>
      </c>
      <c r="H469" s="2" t="s">
        <v>7</v>
      </c>
    </row>
    <row r="470" spans="1:8" ht="15.75" thickBot="1" x14ac:dyDescent="0.3">
      <c r="A470" s="3">
        <v>1</v>
      </c>
      <c r="B470" s="4">
        <v>2</v>
      </c>
      <c r="C470" s="4">
        <v>3</v>
      </c>
      <c r="D470" s="4">
        <v>4</v>
      </c>
      <c r="E470" s="4">
        <v>5</v>
      </c>
      <c r="F470" s="4">
        <v>6</v>
      </c>
      <c r="G470" s="4">
        <v>7</v>
      </c>
      <c r="H470" s="4">
        <v>8</v>
      </c>
    </row>
    <row r="471" spans="1:8" ht="45.75" thickBot="1" x14ac:dyDescent="0.3">
      <c r="A471" s="50" t="s">
        <v>8</v>
      </c>
      <c r="B471" s="50" t="s">
        <v>9</v>
      </c>
      <c r="C471" s="5" t="s">
        <v>34</v>
      </c>
      <c r="D471" s="7" t="s">
        <v>11</v>
      </c>
      <c r="E471" s="7" t="s">
        <v>12</v>
      </c>
      <c r="F471" s="50"/>
      <c r="G471" s="50"/>
      <c r="H471" s="50" t="s">
        <v>13</v>
      </c>
    </row>
    <row r="472" spans="1:8" ht="60.75" thickBot="1" x14ac:dyDescent="0.3">
      <c r="A472" s="51"/>
      <c r="B472" s="51"/>
      <c r="C472" s="6" t="s">
        <v>51</v>
      </c>
      <c r="D472" s="6"/>
      <c r="E472" s="6"/>
      <c r="F472" s="51"/>
      <c r="G472" s="51"/>
      <c r="H472" s="51"/>
    </row>
    <row r="473" spans="1:8" ht="59.25" customHeight="1" thickBot="1" x14ac:dyDescent="0.3">
      <c r="A473" s="50" t="s">
        <v>14</v>
      </c>
      <c r="B473" s="50" t="s">
        <v>15</v>
      </c>
      <c r="C473" s="50" t="s">
        <v>16</v>
      </c>
      <c r="D473" s="7" t="s">
        <v>17</v>
      </c>
      <c r="E473" s="7" t="s">
        <v>18</v>
      </c>
      <c r="F473" s="50"/>
      <c r="G473" s="50"/>
      <c r="H473" s="5" t="s">
        <v>19</v>
      </c>
    </row>
    <row r="474" spans="1:8" ht="65.25" customHeight="1" thickBot="1" x14ac:dyDescent="0.3">
      <c r="A474" s="51"/>
      <c r="B474" s="51"/>
      <c r="C474" s="51"/>
      <c r="D474" s="6"/>
      <c r="E474" s="6"/>
      <c r="F474" s="51"/>
      <c r="G474" s="51"/>
      <c r="H474" s="6" t="s">
        <v>20</v>
      </c>
    </row>
    <row r="475" spans="1:8" ht="75.75" thickBot="1" x14ac:dyDescent="0.3">
      <c r="A475" s="9" t="s">
        <v>21</v>
      </c>
      <c r="B475" s="6" t="s">
        <v>46</v>
      </c>
      <c r="C475" s="6" t="s">
        <v>132</v>
      </c>
      <c r="D475" s="8"/>
      <c r="E475" s="8"/>
      <c r="F475" s="6"/>
      <c r="G475" s="6"/>
      <c r="H475" s="6" t="s">
        <v>22</v>
      </c>
    </row>
    <row r="476" spans="1:8" ht="29.25" thickBot="1" x14ac:dyDescent="0.3">
      <c r="A476" s="3"/>
      <c r="B476" s="8"/>
      <c r="C476" s="8"/>
      <c r="D476" s="8"/>
      <c r="E476" s="8" t="s">
        <v>23</v>
      </c>
      <c r="F476" s="8"/>
      <c r="G476" s="8"/>
      <c r="H476" s="8"/>
    </row>
    <row r="477" spans="1:8" x14ac:dyDescent="0.25">
      <c r="A477" s="11"/>
    </row>
    <row r="478" spans="1:8" x14ac:dyDescent="0.25">
      <c r="A478" s="10" t="s">
        <v>92</v>
      </c>
    </row>
    <row r="479" spans="1:8" ht="15.75" thickBot="1" x14ac:dyDescent="0.3">
      <c r="A479" s="11"/>
    </row>
    <row r="480" spans="1:8" ht="57.75" thickBot="1" x14ac:dyDescent="0.3">
      <c r="A480" s="1" t="s">
        <v>0</v>
      </c>
      <c r="B480" s="2" t="s">
        <v>1</v>
      </c>
      <c r="C480" s="2" t="s">
        <v>2</v>
      </c>
      <c r="D480" s="2" t="s">
        <v>3</v>
      </c>
      <c r="E480" s="2" t="s">
        <v>4</v>
      </c>
      <c r="F480" s="2" t="s">
        <v>5</v>
      </c>
      <c r="G480" s="2" t="s">
        <v>6</v>
      </c>
      <c r="H480" s="2" t="s">
        <v>7</v>
      </c>
    </row>
    <row r="481" spans="1:11" ht="15.75" thickBot="1" x14ac:dyDescent="0.3">
      <c r="A481" s="3">
        <v>1</v>
      </c>
      <c r="B481" s="4">
        <v>2</v>
      </c>
      <c r="C481" s="4">
        <v>3</v>
      </c>
      <c r="D481" s="4">
        <v>4</v>
      </c>
      <c r="E481" s="4">
        <v>5</v>
      </c>
      <c r="F481" s="4">
        <v>6</v>
      </c>
      <c r="G481" s="4">
        <v>7</v>
      </c>
      <c r="H481" s="4">
        <v>8</v>
      </c>
    </row>
    <row r="482" spans="1:11" ht="45.75" thickBot="1" x14ac:dyDescent="0.3">
      <c r="A482" s="50" t="s">
        <v>8</v>
      </c>
      <c r="B482" s="50" t="s">
        <v>9</v>
      </c>
      <c r="C482" s="5" t="s">
        <v>30</v>
      </c>
      <c r="D482" s="20" t="s">
        <v>11</v>
      </c>
      <c r="E482" s="20" t="s">
        <v>12</v>
      </c>
      <c r="F482" s="52">
        <f>D483*4</f>
        <v>240</v>
      </c>
      <c r="G482" s="52">
        <f>E483*4</f>
        <v>290.39999999999998</v>
      </c>
      <c r="H482" s="50" t="s">
        <v>13</v>
      </c>
    </row>
    <row r="483" spans="1:11" ht="60.75" thickBot="1" x14ac:dyDescent="0.3">
      <c r="A483" s="51"/>
      <c r="B483" s="51"/>
      <c r="C483" s="6" t="s">
        <v>50</v>
      </c>
      <c r="D483" s="40">
        <v>60</v>
      </c>
      <c r="E483" s="40">
        <f>D483*1.21</f>
        <v>72.599999999999994</v>
      </c>
      <c r="F483" s="53"/>
      <c r="G483" s="53"/>
      <c r="H483" s="51"/>
    </row>
    <row r="484" spans="1:11" ht="59.25" customHeight="1" thickBot="1" x14ac:dyDescent="0.3">
      <c r="A484" s="50" t="s">
        <v>14</v>
      </c>
      <c r="B484" s="50" t="s">
        <v>15</v>
      </c>
      <c r="C484" s="50" t="s">
        <v>16</v>
      </c>
      <c r="D484" s="20" t="s">
        <v>17</v>
      </c>
      <c r="E484" s="20" t="s">
        <v>18</v>
      </c>
      <c r="F484" s="52">
        <f>D485*144</f>
        <v>2880</v>
      </c>
      <c r="G484" s="52">
        <f>E485*144</f>
        <v>3484.7999999999997</v>
      </c>
      <c r="H484" s="5" t="s">
        <v>19</v>
      </c>
    </row>
    <row r="485" spans="1:11" ht="66.75" customHeight="1" thickBot="1" x14ac:dyDescent="0.3">
      <c r="A485" s="51"/>
      <c r="B485" s="51"/>
      <c r="C485" s="51"/>
      <c r="D485" s="40">
        <v>20</v>
      </c>
      <c r="E485" s="40">
        <f>D485*1.21</f>
        <v>24.2</v>
      </c>
      <c r="F485" s="53"/>
      <c r="G485" s="53"/>
      <c r="H485" s="6" t="s">
        <v>20</v>
      </c>
    </row>
    <row r="486" spans="1:11" ht="75.75" thickBot="1" x14ac:dyDescent="0.3">
      <c r="A486" s="9" t="s">
        <v>21</v>
      </c>
      <c r="B486" s="6" t="s">
        <v>46</v>
      </c>
      <c r="C486" s="6" t="s">
        <v>134</v>
      </c>
      <c r="D486" s="42">
        <v>936</v>
      </c>
      <c r="E486" s="42">
        <f>D486*1.21</f>
        <v>1132.56</v>
      </c>
      <c r="F486" s="42">
        <v>936</v>
      </c>
      <c r="G486" s="42">
        <f>F486*1.21</f>
        <v>1132.56</v>
      </c>
      <c r="H486" s="6" t="s">
        <v>22</v>
      </c>
    </row>
    <row r="487" spans="1:11" ht="43.5" thickBot="1" x14ac:dyDescent="0.3">
      <c r="A487" s="3"/>
      <c r="B487" s="8"/>
      <c r="C487" s="8"/>
      <c r="D487" s="14"/>
      <c r="E487" s="14" t="s">
        <v>151</v>
      </c>
      <c r="F487" s="42">
        <f>SUM(F482:F486)</f>
        <v>4056</v>
      </c>
      <c r="G487" s="42">
        <f>SUM(G482:G486)</f>
        <v>4907.76</v>
      </c>
      <c r="H487" s="8"/>
      <c r="K487" s="27"/>
    </row>
    <row r="488" spans="1:11" x14ac:dyDescent="0.25">
      <c r="A488" s="11"/>
    </row>
    <row r="489" spans="1:11" x14ac:dyDescent="0.25">
      <c r="A489" s="11"/>
    </row>
    <row r="490" spans="1:11" x14ac:dyDescent="0.25">
      <c r="A490" s="11" t="s">
        <v>35</v>
      </c>
    </row>
    <row r="491" spans="1:11" x14ac:dyDescent="0.25">
      <c r="A491" s="23"/>
    </row>
    <row r="492" spans="1:11" x14ac:dyDescent="0.25">
      <c r="A492" s="11"/>
    </row>
    <row r="493" spans="1:11" x14ac:dyDescent="0.25">
      <c r="A493" s="10" t="s">
        <v>93</v>
      </c>
    </row>
    <row r="494" spans="1:11" ht="15.75" thickBot="1" x14ac:dyDescent="0.3">
      <c r="A494" s="11"/>
    </row>
    <row r="495" spans="1:11" ht="57.75" thickBot="1" x14ac:dyDescent="0.3">
      <c r="A495" s="1" t="s">
        <v>0</v>
      </c>
      <c r="B495" s="2" t="s">
        <v>1</v>
      </c>
      <c r="C495" s="2" t="s">
        <v>2</v>
      </c>
      <c r="D495" s="2" t="s">
        <v>3</v>
      </c>
      <c r="E495" s="2" t="s">
        <v>4</v>
      </c>
      <c r="F495" s="2" t="s">
        <v>5</v>
      </c>
      <c r="G495" s="2" t="s">
        <v>6</v>
      </c>
      <c r="H495" s="2" t="s">
        <v>7</v>
      </c>
    </row>
    <row r="496" spans="1:11" ht="15.75" thickBot="1" x14ac:dyDescent="0.3">
      <c r="A496" s="3">
        <v>1</v>
      </c>
      <c r="B496" s="4">
        <v>2</v>
      </c>
      <c r="C496" s="4">
        <v>3</v>
      </c>
      <c r="D496" s="4">
        <v>4</v>
      </c>
      <c r="E496" s="4">
        <v>5</v>
      </c>
      <c r="F496" s="4">
        <v>6</v>
      </c>
      <c r="G496" s="4">
        <v>7</v>
      </c>
      <c r="H496" s="4">
        <v>8</v>
      </c>
    </row>
    <row r="497" spans="1:8" ht="45.75" thickBot="1" x14ac:dyDescent="0.3">
      <c r="A497" s="50" t="s">
        <v>8</v>
      </c>
      <c r="B497" s="50" t="s">
        <v>9</v>
      </c>
      <c r="C497" s="5" t="s">
        <v>30</v>
      </c>
      <c r="D497" s="7" t="s">
        <v>11</v>
      </c>
      <c r="E497" s="7" t="s">
        <v>12</v>
      </c>
      <c r="F497" s="50"/>
      <c r="G497" s="50"/>
      <c r="H497" s="50" t="s">
        <v>13</v>
      </c>
    </row>
    <row r="498" spans="1:8" ht="60" x14ac:dyDescent="0.25">
      <c r="A498" s="51"/>
      <c r="B498" s="51"/>
      <c r="C498" s="6" t="s">
        <v>50</v>
      </c>
      <c r="D498" s="6"/>
      <c r="E498" s="6"/>
      <c r="F498" s="51"/>
      <c r="G498" s="51"/>
      <c r="H498" s="51"/>
    </row>
    <row r="499" spans="1:8" ht="59.25" customHeight="1" thickBot="1" x14ac:dyDescent="0.3">
      <c r="A499" s="50" t="s">
        <v>14</v>
      </c>
      <c r="B499" s="50" t="s">
        <v>15</v>
      </c>
      <c r="C499" s="50" t="s">
        <v>16</v>
      </c>
      <c r="D499" s="7" t="s">
        <v>17</v>
      </c>
      <c r="E499" s="7" t="s">
        <v>18</v>
      </c>
      <c r="F499" s="50"/>
      <c r="G499" s="50"/>
      <c r="H499" s="5" t="s">
        <v>19</v>
      </c>
    </row>
    <row r="500" spans="1:8" ht="65.25" customHeight="1" thickBot="1" x14ac:dyDescent="0.3">
      <c r="A500" s="51"/>
      <c r="B500" s="51"/>
      <c r="C500" s="51"/>
      <c r="D500" s="6"/>
      <c r="E500" s="6"/>
      <c r="F500" s="51"/>
      <c r="G500" s="51"/>
      <c r="H500" s="6" t="s">
        <v>20</v>
      </c>
    </row>
    <row r="501" spans="1:8" ht="75.75" thickBot="1" x14ac:dyDescent="0.3">
      <c r="A501" s="9" t="s">
        <v>21</v>
      </c>
      <c r="B501" s="6" t="s">
        <v>46</v>
      </c>
      <c r="C501" s="6" t="s">
        <v>135</v>
      </c>
      <c r="D501" s="8"/>
      <c r="E501" s="8"/>
      <c r="F501" s="6"/>
      <c r="G501" s="6"/>
      <c r="H501" s="6" t="s">
        <v>22</v>
      </c>
    </row>
    <row r="502" spans="1:8" ht="29.25" thickBot="1" x14ac:dyDescent="0.3">
      <c r="A502" s="3"/>
      <c r="B502" s="8"/>
      <c r="C502" s="8"/>
      <c r="D502" s="8"/>
      <c r="E502" s="8" t="s">
        <v>23</v>
      </c>
      <c r="F502" s="8"/>
      <c r="G502" s="8"/>
      <c r="H502" s="8"/>
    </row>
    <row r="503" spans="1:8" x14ac:dyDescent="0.25">
      <c r="A503" s="11"/>
    </row>
    <row r="504" spans="1:8" x14ac:dyDescent="0.25">
      <c r="A504" s="10" t="s">
        <v>94</v>
      </c>
    </row>
    <row r="505" spans="1:8" ht="15.75" thickBot="1" x14ac:dyDescent="0.3">
      <c r="A505" s="11"/>
    </row>
    <row r="506" spans="1:8" ht="57.75" thickBot="1" x14ac:dyDescent="0.3">
      <c r="A506" s="1" t="s">
        <v>0</v>
      </c>
      <c r="B506" s="2" t="s">
        <v>1</v>
      </c>
      <c r="C506" s="2" t="s">
        <v>2</v>
      </c>
      <c r="D506" s="2" t="s">
        <v>3</v>
      </c>
      <c r="E506" s="2" t="s">
        <v>4</v>
      </c>
      <c r="F506" s="2" t="s">
        <v>5</v>
      </c>
      <c r="G506" s="2" t="s">
        <v>6</v>
      </c>
      <c r="H506" s="2" t="s">
        <v>7</v>
      </c>
    </row>
    <row r="507" spans="1:8" ht="15.75" thickBot="1" x14ac:dyDescent="0.3">
      <c r="A507" s="3">
        <v>1</v>
      </c>
      <c r="B507" s="4">
        <v>2</v>
      </c>
      <c r="C507" s="4">
        <v>3</v>
      </c>
      <c r="D507" s="4">
        <v>4</v>
      </c>
      <c r="E507" s="4">
        <v>5</v>
      </c>
      <c r="F507" s="4">
        <v>6</v>
      </c>
      <c r="G507" s="4">
        <v>7</v>
      </c>
      <c r="H507" s="4">
        <v>8</v>
      </c>
    </row>
    <row r="508" spans="1:8" ht="45.75" thickBot="1" x14ac:dyDescent="0.3">
      <c r="A508" s="50" t="s">
        <v>8</v>
      </c>
      <c r="B508" s="50" t="s">
        <v>9</v>
      </c>
      <c r="C508" s="5" t="s">
        <v>26</v>
      </c>
      <c r="D508" s="7" t="s">
        <v>11</v>
      </c>
      <c r="E508" s="7" t="s">
        <v>12</v>
      </c>
      <c r="F508" s="50"/>
      <c r="G508" s="50"/>
      <c r="H508" s="50" t="s">
        <v>13</v>
      </c>
    </row>
    <row r="509" spans="1:8" ht="64.5" customHeight="1" thickBot="1" x14ac:dyDescent="0.3">
      <c r="A509" s="51"/>
      <c r="B509" s="51"/>
      <c r="C509" s="6" t="s">
        <v>49</v>
      </c>
      <c r="D509" s="6"/>
      <c r="E509" s="6"/>
      <c r="F509" s="51"/>
      <c r="G509" s="51"/>
      <c r="H509" s="51"/>
    </row>
    <row r="510" spans="1:8" ht="59.25" customHeight="1" thickBot="1" x14ac:dyDescent="0.3">
      <c r="A510" s="50" t="s">
        <v>14</v>
      </c>
      <c r="B510" s="50" t="s">
        <v>15</v>
      </c>
      <c r="C510" s="50" t="s">
        <v>16</v>
      </c>
      <c r="D510" s="7" t="s">
        <v>17</v>
      </c>
      <c r="E510" s="7" t="s">
        <v>18</v>
      </c>
      <c r="F510" s="50"/>
      <c r="G510" s="50"/>
      <c r="H510" s="5" t="s">
        <v>19</v>
      </c>
    </row>
    <row r="511" spans="1:8" ht="62.25" customHeight="1" thickBot="1" x14ac:dyDescent="0.3">
      <c r="A511" s="51"/>
      <c r="B511" s="51"/>
      <c r="C511" s="51"/>
      <c r="D511" s="6"/>
      <c r="E511" s="6"/>
      <c r="F511" s="51"/>
      <c r="G511" s="51"/>
      <c r="H511" s="6" t="s">
        <v>20</v>
      </c>
    </row>
    <row r="512" spans="1:8" ht="75.75" thickBot="1" x14ac:dyDescent="0.3">
      <c r="A512" s="9" t="s">
        <v>21</v>
      </c>
      <c r="B512" s="6" t="s">
        <v>46</v>
      </c>
      <c r="C512" s="6" t="s">
        <v>136</v>
      </c>
      <c r="D512" s="8"/>
      <c r="E512" s="8"/>
      <c r="F512" s="6"/>
      <c r="G512" s="6"/>
      <c r="H512" s="6" t="s">
        <v>22</v>
      </c>
    </row>
    <row r="513" spans="1:11" ht="29.25" thickBot="1" x14ac:dyDescent="0.3">
      <c r="A513" s="3"/>
      <c r="B513" s="8"/>
      <c r="C513" s="8"/>
      <c r="D513" s="8"/>
      <c r="E513" s="8" t="s">
        <v>23</v>
      </c>
      <c r="F513" s="8"/>
      <c r="G513" s="8"/>
      <c r="H513" s="8"/>
      <c r="K513" s="27"/>
    </row>
    <row r="514" spans="1:11" x14ac:dyDescent="0.25">
      <c r="A514" s="11"/>
    </row>
    <row r="515" spans="1:11" x14ac:dyDescent="0.25">
      <c r="A515" s="10" t="s">
        <v>95</v>
      </c>
    </row>
    <row r="516" spans="1:11" ht="15.75" thickBot="1" x14ac:dyDescent="0.3">
      <c r="A516" s="11"/>
    </row>
    <row r="517" spans="1:11" ht="57.75" thickBot="1" x14ac:dyDescent="0.3">
      <c r="A517" s="1" t="s">
        <v>0</v>
      </c>
      <c r="B517" s="2" t="s">
        <v>1</v>
      </c>
      <c r="C517" s="2" t="s">
        <v>2</v>
      </c>
      <c r="D517" s="2" t="s">
        <v>3</v>
      </c>
      <c r="E517" s="2" t="s">
        <v>4</v>
      </c>
      <c r="F517" s="2" t="s">
        <v>5</v>
      </c>
      <c r="G517" s="2" t="s">
        <v>6</v>
      </c>
      <c r="H517" s="2" t="s">
        <v>7</v>
      </c>
    </row>
    <row r="518" spans="1:11" ht="15.75" thickBot="1" x14ac:dyDescent="0.3">
      <c r="A518" s="3">
        <v>1</v>
      </c>
      <c r="B518" s="4">
        <v>2</v>
      </c>
      <c r="C518" s="4">
        <v>3</v>
      </c>
      <c r="D518" s="4">
        <v>4</v>
      </c>
      <c r="E518" s="4">
        <v>5</v>
      </c>
      <c r="F518" s="4">
        <v>6</v>
      </c>
      <c r="G518" s="4">
        <v>7</v>
      </c>
      <c r="H518" s="4">
        <v>8</v>
      </c>
    </row>
    <row r="519" spans="1:11" ht="45.75" thickBot="1" x14ac:dyDescent="0.3">
      <c r="A519" s="50" t="s">
        <v>8</v>
      </c>
      <c r="B519" s="50" t="s">
        <v>9</v>
      </c>
      <c r="C519" s="5" t="s">
        <v>26</v>
      </c>
      <c r="D519" s="7" t="s">
        <v>11</v>
      </c>
      <c r="E519" s="7" t="s">
        <v>12</v>
      </c>
      <c r="F519" s="50"/>
      <c r="G519" s="50"/>
      <c r="H519" s="50" t="s">
        <v>13</v>
      </c>
    </row>
    <row r="520" spans="1:11" ht="60" customHeight="1" thickBot="1" x14ac:dyDescent="0.3">
      <c r="A520" s="51"/>
      <c r="B520" s="51"/>
      <c r="C520" s="6" t="s">
        <v>49</v>
      </c>
      <c r="D520" s="6"/>
      <c r="E520" s="6"/>
      <c r="F520" s="51"/>
      <c r="G520" s="51"/>
      <c r="H520" s="51"/>
    </row>
    <row r="521" spans="1:11" ht="59.25" customHeight="1" thickBot="1" x14ac:dyDescent="0.3">
      <c r="A521" s="50" t="s">
        <v>14</v>
      </c>
      <c r="B521" s="50" t="s">
        <v>15</v>
      </c>
      <c r="C521" s="50" t="s">
        <v>16</v>
      </c>
      <c r="D521" s="7" t="s">
        <v>17</v>
      </c>
      <c r="E521" s="7" t="s">
        <v>18</v>
      </c>
      <c r="F521" s="50"/>
      <c r="G521" s="50"/>
      <c r="H521" s="5" t="s">
        <v>19</v>
      </c>
    </row>
    <row r="522" spans="1:11" ht="63.75" customHeight="1" thickBot="1" x14ac:dyDescent="0.3">
      <c r="A522" s="51"/>
      <c r="B522" s="51"/>
      <c r="C522" s="51"/>
      <c r="D522" s="6"/>
      <c r="E522" s="6"/>
      <c r="F522" s="51"/>
      <c r="G522" s="51"/>
      <c r="H522" s="6" t="s">
        <v>20</v>
      </c>
    </row>
    <row r="523" spans="1:11" ht="75.75" thickBot="1" x14ac:dyDescent="0.3">
      <c r="A523" s="9" t="s">
        <v>21</v>
      </c>
      <c r="B523" s="6" t="s">
        <v>46</v>
      </c>
      <c r="C523" s="6" t="s">
        <v>137</v>
      </c>
      <c r="D523" s="8"/>
      <c r="E523" s="8"/>
      <c r="F523" s="6"/>
      <c r="G523" s="30"/>
      <c r="H523" s="6" t="s">
        <v>22</v>
      </c>
    </row>
    <row r="524" spans="1:11" ht="29.25" thickBot="1" x14ac:dyDescent="0.3">
      <c r="A524" s="3"/>
      <c r="B524" s="8"/>
      <c r="C524" s="8"/>
      <c r="D524" s="8"/>
      <c r="E524" s="8" t="s">
        <v>23</v>
      </c>
      <c r="F524" s="8"/>
      <c r="G524" s="8"/>
      <c r="H524" s="8"/>
      <c r="K524" s="27"/>
    </row>
    <row r="525" spans="1:11" x14ac:dyDescent="0.25">
      <c r="A525" s="11"/>
    </row>
    <row r="526" spans="1:11" x14ac:dyDescent="0.25">
      <c r="A526" s="10" t="s">
        <v>96</v>
      </c>
    </row>
    <row r="527" spans="1:11" ht="15.75" thickBot="1" x14ac:dyDescent="0.3">
      <c r="A527" s="11"/>
    </row>
    <row r="528" spans="1:11" ht="57.75" thickBot="1" x14ac:dyDescent="0.3">
      <c r="A528" s="1" t="s">
        <v>0</v>
      </c>
      <c r="B528" s="2" t="s">
        <v>1</v>
      </c>
      <c r="C528" s="2" t="s">
        <v>2</v>
      </c>
      <c r="D528" s="2" t="s">
        <v>3</v>
      </c>
      <c r="E528" s="2" t="s">
        <v>4</v>
      </c>
      <c r="F528" s="2" t="s">
        <v>5</v>
      </c>
      <c r="G528" s="2" t="s">
        <v>6</v>
      </c>
      <c r="H528" s="2" t="s">
        <v>7</v>
      </c>
    </row>
    <row r="529" spans="1:8" ht="15.75" thickBot="1" x14ac:dyDescent="0.3">
      <c r="A529" s="3">
        <v>1</v>
      </c>
      <c r="B529" s="4">
        <v>2</v>
      </c>
      <c r="C529" s="4">
        <v>3</v>
      </c>
      <c r="D529" s="4">
        <v>4</v>
      </c>
      <c r="E529" s="4">
        <v>5</v>
      </c>
      <c r="F529" s="4">
        <v>6</v>
      </c>
      <c r="G529" s="4">
        <v>7</v>
      </c>
      <c r="H529" s="4">
        <v>8</v>
      </c>
    </row>
    <row r="530" spans="1:8" ht="45.75" thickBot="1" x14ac:dyDescent="0.3">
      <c r="A530" s="50" t="s">
        <v>8</v>
      </c>
      <c r="B530" s="50" t="s">
        <v>9</v>
      </c>
      <c r="C530" s="5" t="s">
        <v>26</v>
      </c>
      <c r="D530" s="7" t="s">
        <v>11</v>
      </c>
      <c r="E530" s="7" t="s">
        <v>12</v>
      </c>
      <c r="F530" s="50"/>
      <c r="G530" s="50"/>
      <c r="H530" s="50" t="s">
        <v>13</v>
      </c>
    </row>
    <row r="531" spans="1:8" ht="69" customHeight="1" thickBot="1" x14ac:dyDescent="0.3">
      <c r="A531" s="51"/>
      <c r="B531" s="51"/>
      <c r="C531" s="6" t="s">
        <v>49</v>
      </c>
      <c r="D531" s="6"/>
      <c r="E531" s="6"/>
      <c r="F531" s="51"/>
      <c r="G531" s="51"/>
      <c r="H531" s="51"/>
    </row>
    <row r="532" spans="1:8" ht="59.25" customHeight="1" thickBot="1" x14ac:dyDescent="0.3">
      <c r="A532" s="50" t="s">
        <v>14</v>
      </c>
      <c r="B532" s="50" t="s">
        <v>15</v>
      </c>
      <c r="C532" s="50" t="s">
        <v>16</v>
      </c>
      <c r="D532" s="7" t="s">
        <v>17</v>
      </c>
      <c r="E532" s="7" t="s">
        <v>18</v>
      </c>
      <c r="F532" s="60"/>
      <c r="G532" s="60"/>
      <c r="H532" s="5" t="s">
        <v>19</v>
      </c>
    </row>
    <row r="533" spans="1:8" ht="63.75" customHeight="1" thickBot="1" x14ac:dyDescent="0.3">
      <c r="A533" s="51"/>
      <c r="B533" s="51"/>
      <c r="C533" s="51"/>
      <c r="D533" s="6"/>
      <c r="E533" s="6"/>
      <c r="F533" s="61"/>
      <c r="G533" s="61"/>
      <c r="H533" s="6" t="s">
        <v>20</v>
      </c>
    </row>
    <row r="534" spans="1:8" ht="75.75" thickBot="1" x14ac:dyDescent="0.3">
      <c r="A534" s="9" t="s">
        <v>21</v>
      </c>
      <c r="B534" s="6" t="s">
        <v>46</v>
      </c>
      <c r="C534" s="6" t="s">
        <v>138</v>
      </c>
      <c r="D534" s="8"/>
      <c r="E534" s="8"/>
      <c r="F534" s="6"/>
      <c r="G534" s="6"/>
      <c r="H534" s="6" t="s">
        <v>22</v>
      </c>
    </row>
    <row r="535" spans="1:8" ht="29.25" thickBot="1" x14ac:dyDescent="0.3">
      <c r="A535" s="3"/>
      <c r="B535" s="8"/>
      <c r="C535" s="8"/>
      <c r="D535" s="8"/>
      <c r="E535" s="8" t="s">
        <v>23</v>
      </c>
      <c r="F535" s="32"/>
      <c r="G535" s="32"/>
      <c r="H535" s="8"/>
    </row>
    <row r="536" spans="1:8" x14ac:dyDescent="0.25">
      <c r="A536" s="11"/>
    </row>
    <row r="537" spans="1:8" x14ac:dyDescent="0.25">
      <c r="A537" s="10" t="s">
        <v>97</v>
      </c>
    </row>
    <row r="538" spans="1:8" ht="15.75" thickBot="1" x14ac:dyDescent="0.3">
      <c r="A538" s="10" t="s">
        <v>32</v>
      </c>
    </row>
    <row r="539" spans="1:8" ht="57.75" thickBot="1" x14ac:dyDescent="0.3">
      <c r="A539" s="1" t="s">
        <v>0</v>
      </c>
      <c r="B539" s="2" t="s">
        <v>1</v>
      </c>
      <c r="C539" s="2" t="s">
        <v>2</v>
      </c>
      <c r="D539" s="2" t="s">
        <v>3</v>
      </c>
      <c r="E539" s="2" t="s">
        <v>4</v>
      </c>
      <c r="F539" s="2" t="s">
        <v>5</v>
      </c>
      <c r="G539" s="2" t="s">
        <v>6</v>
      </c>
      <c r="H539" s="2" t="s">
        <v>7</v>
      </c>
    </row>
    <row r="540" spans="1:8" ht="15.75" thickBot="1" x14ac:dyDescent="0.3">
      <c r="A540" s="3">
        <v>1</v>
      </c>
      <c r="B540" s="4">
        <v>2</v>
      </c>
      <c r="C540" s="4">
        <v>3</v>
      </c>
      <c r="D540" s="4">
        <v>4</v>
      </c>
      <c r="E540" s="4">
        <v>5</v>
      </c>
      <c r="F540" s="4">
        <v>6</v>
      </c>
      <c r="G540" s="4">
        <v>7</v>
      </c>
      <c r="H540" s="4">
        <v>8</v>
      </c>
    </row>
    <row r="541" spans="1:8" ht="45.75" thickBot="1" x14ac:dyDescent="0.3">
      <c r="A541" s="50" t="s">
        <v>8</v>
      </c>
      <c r="B541" s="50" t="s">
        <v>9</v>
      </c>
      <c r="C541" s="5" t="s">
        <v>26</v>
      </c>
      <c r="D541" s="7" t="s">
        <v>11</v>
      </c>
      <c r="E541" s="7" t="s">
        <v>12</v>
      </c>
      <c r="F541" s="50"/>
      <c r="G541" s="50"/>
      <c r="H541" s="50" t="s">
        <v>13</v>
      </c>
    </row>
    <row r="542" spans="1:8" ht="64.5" customHeight="1" thickBot="1" x14ac:dyDescent="0.3">
      <c r="A542" s="51"/>
      <c r="B542" s="51"/>
      <c r="C542" s="6" t="s">
        <v>49</v>
      </c>
      <c r="D542" s="6"/>
      <c r="E542" s="6"/>
      <c r="F542" s="51"/>
      <c r="G542" s="51"/>
      <c r="H542" s="51"/>
    </row>
    <row r="543" spans="1:8" ht="59.25" customHeight="1" thickBot="1" x14ac:dyDescent="0.3">
      <c r="A543" s="50" t="s">
        <v>14</v>
      </c>
      <c r="B543" s="50" t="s">
        <v>15</v>
      </c>
      <c r="C543" s="50" t="s">
        <v>16</v>
      </c>
      <c r="D543" s="7" t="s">
        <v>17</v>
      </c>
      <c r="E543" s="7" t="s">
        <v>18</v>
      </c>
      <c r="F543" s="50"/>
      <c r="G543" s="50"/>
      <c r="H543" s="5" t="s">
        <v>19</v>
      </c>
    </row>
    <row r="544" spans="1:8" ht="70.5" customHeight="1" thickBot="1" x14ac:dyDescent="0.3">
      <c r="A544" s="51"/>
      <c r="B544" s="51"/>
      <c r="C544" s="51"/>
      <c r="D544" s="6"/>
      <c r="E544" s="6"/>
      <c r="F544" s="51"/>
      <c r="G544" s="51"/>
      <c r="H544" s="6" t="s">
        <v>20</v>
      </c>
    </row>
    <row r="545" spans="1:11" ht="75.75" thickBot="1" x14ac:dyDescent="0.3">
      <c r="A545" s="9" t="s">
        <v>21</v>
      </c>
      <c r="B545" s="6" t="s">
        <v>46</v>
      </c>
      <c r="C545" s="6" t="s">
        <v>139</v>
      </c>
      <c r="D545" s="8"/>
      <c r="E545" s="8"/>
      <c r="F545" s="6"/>
      <c r="G545" s="6"/>
      <c r="H545" s="6" t="s">
        <v>22</v>
      </c>
    </row>
    <row r="546" spans="1:11" ht="29.25" thickBot="1" x14ac:dyDescent="0.3">
      <c r="A546" s="3"/>
      <c r="B546" s="8"/>
      <c r="C546" s="8"/>
      <c r="D546" s="8"/>
      <c r="E546" s="8" t="s">
        <v>23</v>
      </c>
      <c r="F546" s="8"/>
      <c r="G546" s="8"/>
      <c r="H546" s="8"/>
    </row>
    <row r="547" spans="1:11" x14ac:dyDescent="0.25">
      <c r="A547" s="11"/>
    </row>
    <row r="548" spans="1:11" x14ac:dyDescent="0.25">
      <c r="A548" s="10" t="s">
        <v>98</v>
      </c>
    </row>
    <row r="549" spans="1:11" ht="15.75" thickBot="1" x14ac:dyDescent="0.3">
      <c r="A549" s="11"/>
    </row>
    <row r="550" spans="1:11" ht="57.75" thickBot="1" x14ac:dyDescent="0.3">
      <c r="A550" s="1" t="s">
        <v>0</v>
      </c>
      <c r="B550" s="2" t="s">
        <v>1</v>
      </c>
      <c r="C550" s="2" t="s">
        <v>2</v>
      </c>
      <c r="D550" s="2" t="s">
        <v>3</v>
      </c>
      <c r="E550" s="2" t="s">
        <v>4</v>
      </c>
      <c r="F550" s="2" t="s">
        <v>5</v>
      </c>
      <c r="G550" s="2" t="s">
        <v>6</v>
      </c>
      <c r="H550" s="2" t="s">
        <v>7</v>
      </c>
    </row>
    <row r="551" spans="1:11" ht="15.75" thickBot="1" x14ac:dyDescent="0.3">
      <c r="A551" s="3">
        <v>1</v>
      </c>
      <c r="B551" s="4">
        <v>2</v>
      </c>
      <c r="C551" s="4">
        <v>3</v>
      </c>
      <c r="D551" s="4">
        <v>4</v>
      </c>
      <c r="E551" s="4">
        <v>5</v>
      </c>
      <c r="F551" s="4">
        <v>6</v>
      </c>
      <c r="G551" s="4">
        <v>7</v>
      </c>
      <c r="H551" s="4">
        <v>8</v>
      </c>
    </row>
    <row r="552" spans="1:11" ht="45.75" thickBot="1" x14ac:dyDescent="0.3">
      <c r="A552" s="50" t="s">
        <v>8</v>
      </c>
      <c r="B552" s="50" t="s">
        <v>9</v>
      </c>
      <c r="C552" s="5" t="s">
        <v>26</v>
      </c>
      <c r="D552" s="7" t="s">
        <v>11</v>
      </c>
      <c r="E552" s="7" t="s">
        <v>12</v>
      </c>
      <c r="F552" s="50"/>
      <c r="G552" s="50"/>
      <c r="H552" s="50" t="s">
        <v>13</v>
      </c>
    </row>
    <row r="553" spans="1:11" ht="63" customHeight="1" thickBot="1" x14ac:dyDescent="0.3">
      <c r="A553" s="51"/>
      <c r="B553" s="51"/>
      <c r="C553" s="6" t="s">
        <v>49</v>
      </c>
      <c r="D553" s="6"/>
      <c r="E553" s="6"/>
      <c r="F553" s="51"/>
      <c r="G553" s="51"/>
      <c r="H553" s="51"/>
    </row>
    <row r="554" spans="1:11" ht="59.25" customHeight="1" thickBot="1" x14ac:dyDescent="0.3">
      <c r="A554" s="50" t="s">
        <v>14</v>
      </c>
      <c r="B554" s="50" t="s">
        <v>15</v>
      </c>
      <c r="C554" s="50" t="s">
        <v>16</v>
      </c>
      <c r="D554" s="7" t="s">
        <v>17</v>
      </c>
      <c r="E554" s="7" t="s">
        <v>18</v>
      </c>
      <c r="F554" s="50"/>
      <c r="G554" s="50"/>
      <c r="H554" s="5" t="s">
        <v>19</v>
      </c>
    </row>
    <row r="555" spans="1:11" ht="63" customHeight="1" thickBot="1" x14ac:dyDescent="0.3">
      <c r="A555" s="51"/>
      <c r="B555" s="51"/>
      <c r="C555" s="51"/>
      <c r="D555" s="6"/>
      <c r="E555" s="6"/>
      <c r="F555" s="51"/>
      <c r="G555" s="51"/>
      <c r="H555" s="6" t="s">
        <v>20</v>
      </c>
    </row>
    <row r="556" spans="1:11" ht="75.75" thickBot="1" x14ac:dyDescent="0.3">
      <c r="A556" s="9" t="s">
        <v>21</v>
      </c>
      <c r="B556" s="6" t="s">
        <v>46</v>
      </c>
      <c r="C556" s="6" t="s">
        <v>140</v>
      </c>
      <c r="D556" s="8"/>
      <c r="E556" s="8"/>
      <c r="F556" s="6"/>
      <c r="G556" s="6"/>
      <c r="H556" s="6" t="s">
        <v>22</v>
      </c>
    </row>
    <row r="557" spans="1:11" ht="29.25" thickBot="1" x14ac:dyDescent="0.3">
      <c r="A557" s="3"/>
      <c r="B557" s="8"/>
      <c r="C557" s="8"/>
      <c r="D557" s="8"/>
      <c r="E557" s="8" t="s">
        <v>23</v>
      </c>
      <c r="F557" s="8"/>
      <c r="G557" s="8"/>
      <c r="H557" s="8"/>
      <c r="K557" s="27"/>
    </row>
    <row r="558" spans="1:11" x14ac:dyDescent="0.25">
      <c r="A558" s="11"/>
    </row>
    <row r="559" spans="1:11" x14ac:dyDescent="0.25">
      <c r="A559" s="11"/>
    </row>
    <row r="560" spans="1:11" x14ac:dyDescent="0.25">
      <c r="A560" s="11"/>
    </row>
    <row r="561" spans="1:11" x14ac:dyDescent="0.25">
      <c r="A561" s="11" t="s">
        <v>36</v>
      </c>
    </row>
    <row r="562" spans="1:11" x14ac:dyDescent="0.25">
      <c r="A562" s="11"/>
    </row>
    <row r="563" spans="1:11" x14ac:dyDescent="0.25">
      <c r="A563" s="10" t="s">
        <v>99</v>
      </c>
    </row>
    <row r="564" spans="1:11" ht="15.75" thickBot="1" x14ac:dyDescent="0.3">
      <c r="A564" s="11"/>
    </row>
    <row r="565" spans="1:11" ht="57.75" thickBot="1" x14ac:dyDescent="0.3">
      <c r="A565" s="1" t="s">
        <v>0</v>
      </c>
      <c r="B565" s="2" t="s">
        <v>1</v>
      </c>
      <c r="C565" s="2" t="s">
        <v>2</v>
      </c>
      <c r="D565" s="2" t="s">
        <v>3</v>
      </c>
      <c r="E565" s="2" t="s">
        <v>4</v>
      </c>
      <c r="F565" s="2" t="s">
        <v>5</v>
      </c>
      <c r="G565" s="2" t="s">
        <v>6</v>
      </c>
      <c r="H565" s="2" t="s">
        <v>7</v>
      </c>
    </row>
    <row r="566" spans="1:11" ht="15.75" thickBot="1" x14ac:dyDescent="0.3">
      <c r="A566" s="3">
        <v>1</v>
      </c>
      <c r="B566" s="4">
        <v>2</v>
      </c>
      <c r="C566" s="4">
        <v>3</v>
      </c>
      <c r="D566" s="4">
        <v>4</v>
      </c>
      <c r="E566" s="4">
        <v>5</v>
      </c>
      <c r="F566" s="4">
        <v>6</v>
      </c>
      <c r="G566" s="4">
        <v>7</v>
      </c>
      <c r="H566" s="4">
        <v>8</v>
      </c>
    </row>
    <row r="567" spans="1:11" ht="45" x14ac:dyDescent="0.25">
      <c r="A567" s="50" t="s">
        <v>8</v>
      </c>
      <c r="B567" s="50" t="s">
        <v>9</v>
      </c>
      <c r="C567" s="5" t="s">
        <v>26</v>
      </c>
      <c r="D567" s="7" t="s">
        <v>11</v>
      </c>
      <c r="E567" s="7" t="s">
        <v>12</v>
      </c>
      <c r="F567" s="50"/>
      <c r="G567" s="50"/>
      <c r="H567" s="50" t="s">
        <v>13</v>
      </c>
    </row>
    <row r="568" spans="1:11" ht="63" customHeight="1" thickBot="1" x14ac:dyDescent="0.3">
      <c r="A568" s="51"/>
      <c r="B568" s="51"/>
      <c r="C568" s="6" t="s">
        <v>49</v>
      </c>
      <c r="D568" s="6"/>
      <c r="E568" s="6"/>
      <c r="F568" s="51"/>
      <c r="G568" s="51"/>
      <c r="H568" s="51"/>
    </row>
    <row r="569" spans="1:11" ht="59.25" customHeight="1" thickBot="1" x14ac:dyDescent="0.3">
      <c r="A569" s="50" t="s">
        <v>14</v>
      </c>
      <c r="B569" s="50" t="s">
        <v>15</v>
      </c>
      <c r="C569" s="50" t="s">
        <v>16</v>
      </c>
      <c r="D569" s="7" t="s">
        <v>17</v>
      </c>
      <c r="E569" s="7" t="s">
        <v>18</v>
      </c>
      <c r="F569" s="50"/>
      <c r="G569" s="50"/>
      <c r="H569" s="5" t="s">
        <v>19</v>
      </c>
    </row>
    <row r="570" spans="1:11" ht="68.25" customHeight="1" thickBot="1" x14ac:dyDescent="0.3">
      <c r="A570" s="51"/>
      <c r="B570" s="51"/>
      <c r="C570" s="51"/>
      <c r="D570" s="6"/>
      <c r="E570" s="6"/>
      <c r="F570" s="51"/>
      <c r="G570" s="51"/>
      <c r="H570" s="6" t="s">
        <v>20</v>
      </c>
    </row>
    <row r="571" spans="1:11" ht="75.75" thickBot="1" x14ac:dyDescent="0.3">
      <c r="A571" s="9" t="s">
        <v>21</v>
      </c>
      <c r="B571" s="6" t="s">
        <v>46</v>
      </c>
      <c r="C571" s="6" t="s">
        <v>141</v>
      </c>
      <c r="D571" s="8"/>
      <c r="E571" s="8"/>
      <c r="F571" s="6"/>
      <c r="G571" s="6"/>
      <c r="H571" s="6" t="s">
        <v>22</v>
      </c>
    </row>
    <row r="572" spans="1:11" ht="29.25" thickBot="1" x14ac:dyDescent="0.3">
      <c r="A572" s="3"/>
      <c r="B572" s="8"/>
      <c r="C572" s="8"/>
      <c r="D572" s="8"/>
      <c r="E572" s="8" t="s">
        <v>23</v>
      </c>
      <c r="F572" s="8"/>
      <c r="G572" s="8"/>
      <c r="H572" s="8"/>
      <c r="K572" s="27"/>
    </row>
    <row r="573" spans="1:11" x14ac:dyDescent="0.25">
      <c r="A573" s="11"/>
    </row>
    <row r="574" spans="1:11" x14ac:dyDescent="0.25">
      <c r="A574" s="10" t="s">
        <v>100</v>
      </c>
    </row>
    <row r="575" spans="1:11" ht="15.75" thickBot="1" x14ac:dyDescent="0.3">
      <c r="A575" s="11"/>
    </row>
    <row r="576" spans="1:11" ht="57.75" thickBot="1" x14ac:dyDescent="0.3">
      <c r="A576" s="1" t="s">
        <v>0</v>
      </c>
      <c r="B576" s="2" t="s">
        <v>1</v>
      </c>
      <c r="C576" s="2" t="s">
        <v>2</v>
      </c>
      <c r="D576" s="2" t="s">
        <v>3</v>
      </c>
      <c r="E576" s="2" t="s">
        <v>4</v>
      </c>
      <c r="F576" s="2" t="s">
        <v>5</v>
      </c>
      <c r="G576" s="2" t="s">
        <v>6</v>
      </c>
      <c r="H576" s="2" t="s">
        <v>7</v>
      </c>
    </row>
    <row r="577" spans="1:11" ht="15.75" thickBot="1" x14ac:dyDescent="0.3">
      <c r="A577" s="3">
        <v>1</v>
      </c>
      <c r="B577" s="4">
        <v>2</v>
      </c>
      <c r="C577" s="4">
        <v>3</v>
      </c>
      <c r="D577" s="4">
        <v>4</v>
      </c>
      <c r="E577" s="4">
        <v>5</v>
      </c>
      <c r="F577" s="4">
        <v>6</v>
      </c>
      <c r="G577" s="4">
        <v>7</v>
      </c>
      <c r="H577" s="4">
        <v>8</v>
      </c>
    </row>
    <row r="578" spans="1:11" ht="45.75" thickBot="1" x14ac:dyDescent="0.3">
      <c r="A578" s="50" t="s">
        <v>8</v>
      </c>
      <c r="B578" s="50" t="s">
        <v>9</v>
      </c>
      <c r="C578" s="5" t="s">
        <v>26</v>
      </c>
      <c r="D578" s="7" t="s">
        <v>11</v>
      </c>
      <c r="E578" s="7" t="s">
        <v>12</v>
      </c>
      <c r="F578" s="50"/>
      <c r="G578" s="50"/>
      <c r="H578" s="50" t="s">
        <v>13</v>
      </c>
    </row>
    <row r="579" spans="1:11" ht="69" customHeight="1" thickBot="1" x14ac:dyDescent="0.3">
      <c r="A579" s="51"/>
      <c r="B579" s="51"/>
      <c r="C579" s="6" t="s">
        <v>49</v>
      </c>
      <c r="D579" s="6"/>
      <c r="E579" s="6"/>
      <c r="F579" s="51"/>
      <c r="G579" s="51"/>
      <c r="H579" s="51"/>
    </row>
    <row r="580" spans="1:11" ht="59.25" customHeight="1" thickBot="1" x14ac:dyDescent="0.3">
      <c r="A580" s="50" t="s">
        <v>14</v>
      </c>
      <c r="B580" s="50" t="s">
        <v>15</v>
      </c>
      <c r="C580" s="50" t="s">
        <v>16</v>
      </c>
      <c r="D580" s="7" t="s">
        <v>17</v>
      </c>
      <c r="E580" s="7" t="s">
        <v>18</v>
      </c>
      <c r="F580" s="50"/>
      <c r="G580" s="50"/>
      <c r="H580" s="5" t="s">
        <v>19</v>
      </c>
    </row>
    <row r="581" spans="1:11" ht="66" customHeight="1" thickBot="1" x14ac:dyDescent="0.3">
      <c r="A581" s="51"/>
      <c r="B581" s="51"/>
      <c r="C581" s="51"/>
      <c r="D581" s="6"/>
      <c r="E581" s="6"/>
      <c r="F581" s="51"/>
      <c r="G581" s="51"/>
      <c r="H581" s="6" t="s">
        <v>20</v>
      </c>
    </row>
    <row r="582" spans="1:11" ht="29.25" thickBot="1" x14ac:dyDescent="0.3">
      <c r="A582" s="3"/>
      <c r="B582" s="8"/>
      <c r="C582" s="8"/>
      <c r="D582" s="8"/>
      <c r="E582" s="8" t="s">
        <v>23</v>
      </c>
      <c r="F582" s="8"/>
      <c r="G582" s="8"/>
      <c r="H582" s="8"/>
      <c r="K582" s="27"/>
    </row>
    <row r="583" spans="1:11" x14ac:dyDescent="0.25">
      <c r="A583" s="11"/>
      <c r="F583" s="25"/>
      <c r="G583" s="25"/>
    </row>
    <row r="584" spans="1:11" x14ac:dyDescent="0.25">
      <c r="A584" s="11"/>
    </row>
    <row r="585" spans="1:11" x14ac:dyDescent="0.25">
      <c r="A585" s="11"/>
    </row>
    <row r="586" spans="1:11" x14ac:dyDescent="0.25">
      <c r="A586" s="10" t="s">
        <v>101</v>
      </c>
    </row>
    <row r="587" spans="1:11" ht="15.75" thickBot="1" x14ac:dyDescent="0.3">
      <c r="A587" s="11"/>
    </row>
    <row r="588" spans="1:11" ht="57.75" thickBot="1" x14ac:dyDescent="0.3">
      <c r="A588" s="1" t="s">
        <v>0</v>
      </c>
      <c r="B588" s="2" t="s">
        <v>1</v>
      </c>
      <c r="C588" s="2" t="s">
        <v>2</v>
      </c>
      <c r="D588" s="2" t="s">
        <v>3</v>
      </c>
      <c r="E588" s="2" t="s">
        <v>4</v>
      </c>
      <c r="F588" s="2" t="s">
        <v>5</v>
      </c>
      <c r="G588" s="2" t="s">
        <v>6</v>
      </c>
      <c r="H588" s="2" t="s">
        <v>7</v>
      </c>
    </row>
    <row r="589" spans="1:11" ht="15.75" thickBot="1" x14ac:dyDescent="0.3">
      <c r="A589" s="3">
        <v>1</v>
      </c>
      <c r="B589" s="4">
        <v>2</v>
      </c>
      <c r="C589" s="4">
        <v>3</v>
      </c>
      <c r="D589" s="4">
        <v>4</v>
      </c>
      <c r="E589" s="4">
        <v>5</v>
      </c>
      <c r="F589" s="4">
        <v>6</v>
      </c>
      <c r="G589" s="4">
        <v>7</v>
      </c>
      <c r="H589" s="4">
        <v>8</v>
      </c>
    </row>
    <row r="590" spans="1:11" ht="45.75" thickBot="1" x14ac:dyDescent="0.3">
      <c r="A590" s="50" t="s">
        <v>8</v>
      </c>
      <c r="B590" s="50" t="s">
        <v>9</v>
      </c>
      <c r="C590" s="5" t="s">
        <v>10</v>
      </c>
      <c r="D590" s="7" t="s">
        <v>11</v>
      </c>
      <c r="E590" s="7" t="s">
        <v>12</v>
      </c>
      <c r="F590" s="50"/>
      <c r="G590" s="50"/>
      <c r="H590" s="50" t="s">
        <v>13</v>
      </c>
    </row>
    <row r="591" spans="1:11" ht="75.75" thickBot="1" x14ac:dyDescent="0.3">
      <c r="A591" s="51"/>
      <c r="B591" s="51"/>
      <c r="C591" s="6" t="s">
        <v>47</v>
      </c>
      <c r="D591" s="6"/>
      <c r="E591" s="6"/>
      <c r="F591" s="51"/>
      <c r="G591" s="51"/>
      <c r="H591" s="51"/>
    </row>
    <row r="592" spans="1:11" ht="59.25" customHeight="1" thickBot="1" x14ac:dyDescent="0.3">
      <c r="A592" s="50" t="s">
        <v>14</v>
      </c>
      <c r="B592" s="50" t="s">
        <v>15</v>
      </c>
      <c r="C592" s="50" t="s">
        <v>16</v>
      </c>
      <c r="D592" s="7" t="s">
        <v>17</v>
      </c>
      <c r="E592" s="7" t="s">
        <v>18</v>
      </c>
      <c r="F592" s="50"/>
      <c r="G592" s="50"/>
      <c r="H592" s="5" t="s">
        <v>19</v>
      </c>
    </row>
    <row r="593" spans="1:11" ht="45.75" thickBot="1" x14ac:dyDescent="0.3">
      <c r="A593" s="51"/>
      <c r="B593" s="51"/>
      <c r="C593" s="51"/>
      <c r="D593" s="6"/>
      <c r="E593" s="6"/>
      <c r="F593" s="51"/>
      <c r="G593" s="51"/>
      <c r="H593" s="6" t="s">
        <v>20</v>
      </c>
    </row>
    <row r="594" spans="1:11" ht="75.75" thickBot="1" x14ac:dyDescent="0.3">
      <c r="A594" s="9" t="s">
        <v>21</v>
      </c>
      <c r="B594" s="6" t="s">
        <v>46</v>
      </c>
      <c r="C594" s="6" t="s">
        <v>142</v>
      </c>
      <c r="D594" s="8"/>
      <c r="E594" s="8"/>
      <c r="F594" s="6"/>
      <c r="G594" s="6"/>
      <c r="H594" s="6" t="s">
        <v>22</v>
      </c>
    </row>
    <row r="595" spans="1:11" ht="29.25" thickBot="1" x14ac:dyDescent="0.3">
      <c r="A595" s="3"/>
      <c r="B595" s="8"/>
      <c r="C595" s="8"/>
      <c r="D595" s="8"/>
      <c r="E595" s="8" t="s">
        <v>23</v>
      </c>
      <c r="F595" s="8"/>
      <c r="G595" s="8"/>
      <c r="H595" s="8"/>
      <c r="K595" s="27"/>
    </row>
    <row r="596" spans="1:11" x14ac:dyDescent="0.25">
      <c r="A596" s="11"/>
    </row>
    <row r="597" spans="1:11" x14ac:dyDescent="0.25">
      <c r="A597" s="11"/>
    </row>
    <row r="598" spans="1:11" x14ac:dyDescent="0.25">
      <c r="A598" s="10" t="s">
        <v>102</v>
      </c>
    </row>
    <row r="599" spans="1:11" ht="15.75" thickBot="1" x14ac:dyDescent="0.3">
      <c r="A599" s="11"/>
    </row>
    <row r="600" spans="1:11" ht="57.75" thickBot="1" x14ac:dyDescent="0.3">
      <c r="A600" s="1" t="s">
        <v>0</v>
      </c>
      <c r="B600" s="2" t="s">
        <v>1</v>
      </c>
      <c r="C600" s="2" t="s">
        <v>2</v>
      </c>
      <c r="D600" s="2" t="s">
        <v>3</v>
      </c>
      <c r="E600" s="2" t="s">
        <v>4</v>
      </c>
      <c r="F600" s="2" t="s">
        <v>5</v>
      </c>
      <c r="G600" s="2" t="s">
        <v>6</v>
      </c>
      <c r="H600" s="2" t="s">
        <v>7</v>
      </c>
    </row>
    <row r="601" spans="1:11" ht="15.75" thickBot="1" x14ac:dyDescent="0.3">
      <c r="A601" s="3">
        <v>1</v>
      </c>
      <c r="B601" s="4">
        <v>2</v>
      </c>
      <c r="C601" s="4">
        <v>3</v>
      </c>
      <c r="D601" s="4">
        <v>4</v>
      </c>
      <c r="E601" s="4">
        <v>5</v>
      </c>
      <c r="F601" s="4">
        <v>6</v>
      </c>
      <c r="G601" s="4">
        <v>7</v>
      </c>
      <c r="H601" s="4">
        <v>8</v>
      </c>
    </row>
    <row r="602" spans="1:11" ht="45.75" thickBot="1" x14ac:dyDescent="0.3">
      <c r="A602" s="50" t="s">
        <v>8</v>
      </c>
      <c r="B602" s="50" t="s">
        <v>9</v>
      </c>
      <c r="C602" s="5" t="s">
        <v>10</v>
      </c>
      <c r="D602" s="7" t="s">
        <v>11</v>
      </c>
      <c r="E602" s="7" t="s">
        <v>12</v>
      </c>
      <c r="F602" s="50"/>
      <c r="G602" s="50"/>
      <c r="H602" s="50" t="s">
        <v>13</v>
      </c>
    </row>
    <row r="603" spans="1:11" ht="75" x14ac:dyDescent="0.25">
      <c r="A603" s="51"/>
      <c r="B603" s="51"/>
      <c r="C603" s="6" t="s">
        <v>47</v>
      </c>
      <c r="D603" s="31"/>
      <c r="E603" s="31"/>
      <c r="F603" s="51"/>
      <c r="G603" s="51"/>
      <c r="H603" s="51"/>
    </row>
    <row r="604" spans="1:11" ht="59.25" customHeight="1" thickBot="1" x14ac:dyDescent="0.3">
      <c r="A604" s="50" t="s">
        <v>14</v>
      </c>
      <c r="B604" s="50" t="s">
        <v>15</v>
      </c>
      <c r="C604" s="50" t="s">
        <v>16</v>
      </c>
      <c r="D604" s="7" t="s">
        <v>17</v>
      </c>
      <c r="E604" s="7" t="s">
        <v>18</v>
      </c>
      <c r="F604" s="50"/>
      <c r="G604" s="50"/>
      <c r="H604" s="5" t="s">
        <v>19</v>
      </c>
    </row>
    <row r="605" spans="1:11" ht="64.5" customHeight="1" thickBot="1" x14ac:dyDescent="0.3">
      <c r="A605" s="51"/>
      <c r="B605" s="51"/>
      <c r="C605" s="51"/>
      <c r="D605" s="6"/>
      <c r="E605" s="6"/>
      <c r="F605" s="51"/>
      <c r="G605" s="51"/>
      <c r="H605" s="6" t="s">
        <v>20</v>
      </c>
    </row>
    <row r="606" spans="1:11" ht="75.75" thickBot="1" x14ac:dyDescent="0.3">
      <c r="A606" s="9" t="s">
        <v>21</v>
      </c>
      <c r="B606" s="6" t="s">
        <v>46</v>
      </c>
      <c r="C606" s="6" t="s">
        <v>143</v>
      </c>
      <c r="D606" s="8"/>
      <c r="E606" s="8"/>
      <c r="F606" s="6"/>
      <c r="G606" s="6"/>
      <c r="H606" s="6" t="s">
        <v>22</v>
      </c>
    </row>
    <row r="607" spans="1:11" ht="29.25" thickBot="1" x14ac:dyDescent="0.3">
      <c r="A607" s="3"/>
      <c r="B607" s="8"/>
      <c r="C607" s="8"/>
      <c r="D607" s="8"/>
      <c r="E607" s="8" t="s">
        <v>23</v>
      </c>
      <c r="F607" s="8"/>
      <c r="G607" s="8"/>
      <c r="H607" s="8"/>
      <c r="K607" s="27"/>
    </row>
    <row r="608" spans="1:11" x14ac:dyDescent="0.25">
      <c r="A608" s="11"/>
    </row>
    <row r="609" spans="1:8" x14ac:dyDescent="0.25">
      <c r="A609" s="63" t="s">
        <v>103</v>
      </c>
      <c r="B609" s="63"/>
      <c r="C609" s="63"/>
      <c r="D609" s="63"/>
      <c r="E609" s="63"/>
      <c r="F609" s="63"/>
      <c r="G609" s="63"/>
      <c r="H609" s="63"/>
    </row>
    <row r="610" spans="1:8" ht="15.75" thickBot="1" x14ac:dyDescent="0.3">
      <c r="A610" s="13"/>
    </row>
    <row r="611" spans="1:8" ht="57.75" thickBot="1" x14ac:dyDescent="0.3">
      <c r="A611" s="1" t="s">
        <v>0</v>
      </c>
      <c r="B611" s="2" t="s">
        <v>1</v>
      </c>
      <c r="C611" s="2" t="s">
        <v>2</v>
      </c>
      <c r="D611" s="2" t="s">
        <v>3</v>
      </c>
      <c r="E611" s="2" t="s">
        <v>4</v>
      </c>
      <c r="F611" s="2" t="s">
        <v>5</v>
      </c>
      <c r="G611" s="2" t="s">
        <v>6</v>
      </c>
      <c r="H611" s="2" t="s">
        <v>7</v>
      </c>
    </row>
    <row r="612" spans="1:8" ht="15.75" thickBot="1" x14ac:dyDescent="0.3">
      <c r="A612" s="3">
        <v>1</v>
      </c>
      <c r="B612" s="4">
        <v>2</v>
      </c>
      <c r="C612" s="4">
        <v>3</v>
      </c>
      <c r="D612" s="4">
        <v>4</v>
      </c>
      <c r="E612" s="4">
        <v>5</v>
      </c>
      <c r="F612" s="4">
        <v>6</v>
      </c>
      <c r="G612" s="4">
        <v>7</v>
      </c>
      <c r="H612" s="4">
        <v>8</v>
      </c>
    </row>
    <row r="613" spans="1:8" ht="45.75" thickBot="1" x14ac:dyDescent="0.3">
      <c r="A613" s="50" t="s">
        <v>8</v>
      </c>
      <c r="B613" s="50" t="s">
        <v>9</v>
      </c>
      <c r="C613" s="5" t="s">
        <v>10</v>
      </c>
      <c r="D613" s="7" t="s">
        <v>11</v>
      </c>
      <c r="E613" s="7" t="s">
        <v>12</v>
      </c>
      <c r="F613" s="50"/>
      <c r="G613" s="50"/>
      <c r="H613" s="50" t="s">
        <v>13</v>
      </c>
    </row>
    <row r="614" spans="1:8" ht="75.75" thickBot="1" x14ac:dyDescent="0.3">
      <c r="A614" s="51"/>
      <c r="B614" s="51"/>
      <c r="C614" s="6" t="s">
        <v>47</v>
      </c>
      <c r="D614" s="6"/>
      <c r="E614" s="6"/>
      <c r="F614" s="51"/>
      <c r="G614" s="51"/>
      <c r="H614" s="51"/>
    </row>
    <row r="615" spans="1:8" ht="59.25" customHeight="1" thickBot="1" x14ac:dyDescent="0.3">
      <c r="A615" s="50" t="s">
        <v>14</v>
      </c>
      <c r="B615" s="50" t="s">
        <v>15</v>
      </c>
      <c r="C615" s="50" t="s">
        <v>16</v>
      </c>
      <c r="D615" s="7" t="s">
        <v>17</v>
      </c>
      <c r="E615" s="7" t="s">
        <v>18</v>
      </c>
      <c r="F615" s="50"/>
      <c r="G615" s="50"/>
      <c r="H615" s="5" t="s">
        <v>19</v>
      </c>
    </row>
    <row r="616" spans="1:8" ht="70.5" customHeight="1" thickBot="1" x14ac:dyDescent="0.3">
      <c r="A616" s="51"/>
      <c r="B616" s="51"/>
      <c r="C616" s="51"/>
      <c r="D616" s="6"/>
      <c r="E616" s="6"/>
      <c r="F616" s="51"/>
      <c r="G616" s="51"/>
      <c r="H616" s="6" t="s">
        <v>20</v>
      </c>
    </row>
    <row r="617" spans="1:8" ht="75.75" thickBot="1" x14ac:dyDescent="0.3">
      <c r="A617" s="9" t="s">
        <v>21</v>
      </c>
      <c r="B617" s="6" t="s">
        <v>46</v>
      </c>
      <c r="C617" s="6" t="s">
        <v>144</v>
      </c>
      <c r="D617" s="8"/>
      <c r="E617" s="8"/>
      <c r="F617" s="6"/>
      <c r="G617" s="6"/>
      <c r="H617" s="6" t="s">
        <v>22</v>
      </c>
    </row>
    <row r="618" spans="1:8" ht="29.25" thickBot="1" x14ac:dyDescent="0.3">
      <c r="A618" s="3"/>
      <c r="B618" s="8"/>
      <c r="C618" s="8"/>
      <c r="D618" s="8"/>
      <c r="E618" s="8" t="s">
        <v>23</v>
      </c>
      <c r="F618" s="8"/>
      <c r="G618" s="8"/>
      <c r="H618" s="8"/>
    </row>
    <row r="619" spans="1:8" x14ac:dyDescent="0.25">
      <c r="A619" s="13"/>
    </row>
    <row r="620" spans="1:8" x14ac:dyDescent="0.25">
      <c r="A620" s="10" t="s">
        <v>104</v>
      </c>
    </row>
    <row r="621" spans="1:8" ht="15.75" thickBot="1" x14ac:dyDescent="0.3">
      <c r="A621" s="11"/>
    </row>
    <row r="622" spans="1:8" ht="57.75" thickBot="1" x14ac:dyDescent="0.3">
      <c r="A622" s="1" t="s">
        <v>0</v>
      </c>
      <c r="B622" s="2" t="s">
        <v>1</v>
      </c>
      <c r="C622" s="2" t="s">
        <v>2</v>
      </c>
      <c r="D622" s="2" t="s">
        <v>3</v>
      </c>
      <c r="E622" s="2" t="s">
        <v>4</v>
      </c>
      <c r="F622" s="2" t="s">
        <v>5</v>
      </c>
      <c r="G622" s="2" t="s">
        <v>6</v>
      </c>
      <c r="H622" s="2" t="s">
        <v>7</v>
      </c>
    </row>
    <row r="623" spans="1:8" ht="15.75" thickBot="1" x14ac:dyDescent="0.3">
      <c r="A623" s="3">
        <v>1</v>
      </c>
      <c r="B623" s="4">
        <v>2</v>
      </c>
      <c r="C623" s="4">
        <v>3</v>
      </c>
      <c r="D623" s="4">
        <v>4</v>
      </c>
      <c r="E623" s="4">
        <v>5</v>
      </c>
      <c r="F623" s="4">
        <v>6</v>
      </c>
      <c r="G623" s="4">
        <v>7</v>
      </c>
      <c r="H623" s="4">
        <v>8</v>
      </c>
    </row>
    <row r="624" spans="1:8" ht="45.75" thickBot="1" x14ac:dyDescent="0.3">
      <c r="A624" s="50" t="s">
        <v>8</v>
      </c>
      <c r="B624" s="50" t="s">
        <v>9</v>
      </c>
      <c r="C624" s="5" t="s">
        <v>10</v>
      </c>
      <c r="D624" s="7" t="s">
        <v>11</v>
      </c>
      <c r="E624" s="7" t="s">
        <v>12</v>
      </c>
      <c r="F624" s="50"/>
      <c r="G624" s="50"/>
      <c r="H624" s="50" t="s">
        <v>13</v>
      </c>
    </row>
    <row r="625" spans="1:11" ht="75.75" thickBot="1" x14ac:dyDescent="0.3">
      <c r="A625" s="51"/>
      <c r="B625" s="51"/>
      <c r="C625" s="6" t="s">
        <v>47</v>
      </c>
      <c r="D625" s="6"/>
      <c r="E625" s="6"/>
      <c r="F625" s="51"/>
      <c r="G625" s="51"/>
      <c r="H625" s="51"/>
    </row>
    <row r="626" spans="1:11" ht="59.25" customHeight="1" thickBot="1" x14ac:dyDescent="0.3">
      <c r="A626" s="50" t="s">
        <v>14</v>
      </c>
      <c r="B626" s="50" t="s">
        <v>15</v>
      </c>
      <c r="C626" s="50" t="s">
        <v>16</v>
      </c>
      <c r="D626" s="7" t="s">
        <v>17</v>
      </c>
      <c r="E626" s="7" t="s">
        <v>18</v>
      </c>
      <c r="F626" s="50"/>
      <c r="G626" s="50"/>
      <c r="H626" s="5" t="s">
        <v>19</v>
      </c>
    </row>
    <row r="627" spans="1:11" ht="66" customHeight="1" thickBot="1" x14ac:dyDescent="0.3">
      <c r="A627" s="51"/>
      <c r="B627" s="51"/>
      <c r="C627" s="51"/>
      <c r="D627" s="6"/>
      <c r="E627" s="6"/>
      <c r="F627" s="51"/>
      <c r="G627" s="51"/>
      <c r="H627" s="6" t="s">
        <v>20</v>
      </c>
    </row>
    <row r="628" spans="1:11" ht="75.75" thickBot="1" x14ac:dyDescent="0.3">
      <c r="A628" s="9" t="s">
        <v>21</v>
      </c>
      <c r="B628" s="6" t="s">
        <v>46</v>
      </c>
      <c r="C628" s="6" t="s">
        <v>145</v>
      </c>
      <c r="D628" s="8"/>
      <c r="E628" s="8"/>
      <c r="F628" s="6"/>
      <c r="G628" s="6"/>
      <c r="H628" s="6" t="s">
        <v>22</v>
      </c>
    </row>
    <row r="629" spans="1:11" ht="29.25" thickBot="1" x14ac:dyDescent="0.3">
      <c r="A629" s="3"/>
      <c r="B629" s="8"/>
      <c r="C629" s="8"/>
      <c r="D629" s="8"/>
      <c r="E629" s="8" t="s">
        <v>23</v>
      </c>
      <c r="F629" s="8"/>
      <c r="G629" s="8"/>
      <c r="H629" s="8"/>
      <c r="K629" s="27"/>
    </row>
    <row r="630" spans="1:11" x14ac:dyDescent="0.25">
      <c r="A630" s="11"/>
    </row>
    <row r="631" spans="1:11" x14ac:dyDescent="0.25">
      <c r="A631" s="10" t="s">
        <v>105</v>
      </c>
    </row>
    <row r="632" spans="1:11" ht="15.75" thickBot="1" x14ac:dyDescent="0.3">
      <c r="A632" s="11"/>
    </row>
    <row r="633" spans="1:11" ht="57.75" thickBot="1" x14ac:dyDescent="0.3">
      <c r="A633" s="1" t="s">
        <v>0</v>
      </c>
      <c r="B633" s="2" t="s">
        <v>1</v>
      </c>
      <c r="C633" s="2" t="s">
        <v>2</v>
      </c>
      <c r="D633" s="2" t="s">
        <v>3</v>
      </c>
      <c r="E633" s="2" t="s">
        <v>4</v>
      </c>
      <c r="F633" s="2" t="s">
        <v>5</v>
      </c>
      <c r="G633" s="2" t="s">
        <v>6</v>
      </c>
      <c r="H633" s="2" t="s">
        <v>7</v>
      </c>
    </row>
    <row r="634" spans="1:11" ht="15.75" thickBot="1" x14ac:dyDescent="0.3">
      <c r="A634" s="3">
        <v>1</v>
      </c>
      <c r="B634" s="4">
        <v>2</v>
      </c>
      <c r="C634" s="4">
        <v>3</v>
      </c>
      <c r="D634" s="4">
        <v>4</v>
      </c>
      <c r="E634" s="4">
        <v>5</v>
      </c>
      <c r="F634" s="4">
        <v>6</v>
      </c>
      <c r="G634" s="4">
        <v>7</v>
      </c>
      <c r="H634" s="4">
        <v>8</v>
      </c>
    </row>
    <row r="635" spans="1:11" ht="45.75" thickBot="1" x14ac:dyDescent="0.3">
      <c r="A635" s="50" t="s">
        <v>8</v>
      </c>
      <c r="B635" s="50" t="s">
        <v>9</v>
      </c>
      <c r="C635" s="5" t="s">
        <v>10</v>
      </c>
      <c r="D635" s="7" t="s">
        <v>11</v>
      </c>
      <c r="E635" s="7" t="s">
        <v>12</v>
      </c>
      <c r="F635" s="50"/>
      <c r="G635" s="50"/>
      <c r="H635" s="50" t="s">
        <v>13</v>
      </c>
    </row>
    <row r="636" spans="1:11" ht="75.75" thickBot="1" x14ac:dyDescent="0.3">
      <c r="A636" s="51"/>
      <c r="B636" s="51"/>
      <c r="C636" s="6" t="s">
        <v>47</v>
      </c>
      <c r="D636" s="6"/>
      <c r="E636" s="6"/>
      <c r="F636" s="51"/>
      <c r="G636" s="51"/>
      <c r="H636" s="51"/>
    </row>
    <row r="637" spans="1:11" ht="59.25" customHeight="1" thickBot="1" x14ac:dyDescent="0.3">
      <c r="A637" s="50" t="s">
        <v>14</v>
      </c>
      <c r="B637" s="50" t="s">
        <v>15</v>
      </c>
      <c r="C637" s="50" t="s">
        <v>16</v>
      </c>
      <c r="D637" s="7" t="s">
        <v>17</v>
      </c>
      <c r="E637" s="7" t="s">
        <v>18</v>
      </c>
      <c r="F637" s="50"/>
      <c r="G637" s="50"/>
      <c r="H637" s="5" t="s">
        <v>19</v>
      </c>
    </row>
    <row r="638" spans="1:11" ht="69" customHeight="1" thickBot="1" x14ac:dyDescent="0.3">
      <c r="A638" s="51"/>
      <c r="B638" s="51"/>
      <c r="C638" s="51"/>
      <c r="D638" s="6"/>
      <c r="E638" s="6"/>
      <c r="F638" s="51"/>
      <c r="G638" s="51"/>
      <c r="H638" s="6" t="s">
        <v>20</v>
      </c>
    </row>
    <row r="639" spans="1:11" ht="75.75" thickBot="1" x14ac:dyDescent="0.3">
      <c r="A639" s="9" t="s">
        <v>21</v>
      </c>
      <c r="B639" s="6" t="s">
        <v>46</v>
      </c>
      <c r="C639" s="6" t="s">
        <v>146</v>
      </c>
      <c r="D639" s="8"/>
      <c r="E639" s="8"/>
      <c r="F639" s="6"/>
      <c r="G639" s="6"/>
      <c r="H639" s="6" t="s">
        <v>22</v>
      </c>
    </row>
    <row r="640" spans="1:11" ht="29.25" thickBot="1" x14ac:dyDescent="0.3">
      <c r="A640" s="3"/>
      <c r="B640" s="8"/>
      <c r="C640" s="8"/>
      <c r="D640" s="8"/>
      <c r="E640" s="8" t="s">
        <v>23</v>
      </c>
      <c r="F640" s="8"/>
      <c r="G640" s="8"/>
      <c r="H640" s="8"/>
    </row>
    <row r="641" spans="1:8" x14ac:dyDescent="0.25">
      <c r="A641" s="11"/>
    </row>
    <row r="642" spans="1:8" x14ac:dyDescent="0.25">
      <c r="A642" s="10" t="s">
        <v>106</v>
      </c>
    </row>
    <row r="643" spans="1:8" ht="15.75" thickBot="1" x14ac:dyDescent="0.3">
      <c r="A643" s="11"/>
    </row>
    <row r="644" spans="1:8" ht="57.75" thickBot="1" x14ac:dyDescent="0.3">
      <c r="A644" s="1" t="s">
        <v>0</v>
      </c>
      <c r="B644" s="2" t="s">
        <v>1</v>
      </c>
      <c r="C644" s="2" t="s">
        <v>2</v>
      </c>
      <c r="D644" s="2" t="s">
        <v>3</v>
      </c>
      <c r="E644" s="2" t="s">
        <v>4</v>
      </c>
      <c r="F644" s="2" t="s">
        <v>5</v>
      </c>
      <c r="G644" s="2" t="s">
        <v>6</v>
      </c>
      <c r="H644" s="2" t="s">
        <v>7</v>
      </c>
    </row>
    <row r="645" spans="1:8" ht="15.75" thickBot="1" x14ac:dyDescent="0.3">
      <c r="A645" s="3">
        <v>1</v>
      </c>
      <c r="B645" s="4">
        <v>2</v>
      </c>
      <c r="C645" s="4">
        <v>3</v>
      </c>
      <c r="D645" s="4">
        <v>4</v>
      </c>
      <c r="E645" s="4">
        <v>5</v>
      </c>
      <c r="F645" s="4">
        <v>6</v>
      </c>
      <c r="G645" s="4">
        <v>7</v>
      </c>
      <c r="H645" s="4">
        <v>8</v>
      </c>
    </row>
    <row r="646" spans="1:8" ht="45.75" thickBot="1" x14ac:dyDescent="0.3">
      <c r="A646" s="50" t="s">
        <v>8</v>
      </c>
      <c r="B646" s="50" t="s">
        <v>9</v>
      </c>
      <c r="C646" s="5" t="s">
        <v>10</v>
      </c>
      <c r="D646" s="7" t="s">
        <v>11</v>
      </c>
      <c r="E646" s="7" t="s">
        <v>12</v>
      </c>
      <c r="F646" s="50"/>
      <c r="G646" s="50"/>
      <c r="H646" s="50" t="s">
        <v>13</v>
      </c>
    </row>
    <row r="647" spans="1:8" ht="75.75" thickBot="1" x14ac:dyDescent="0.3">
      <c r="A647" s="51"/>
      <c r="B647" s="51"/>
      <c r="C647" s="6" t="s">
        <v>47</v>
      </c>
      <c r="D647" s="6"/>
      <c r="E647" s="6"/>
      <c r="F647" s="51"/>
      <c r="G647" s="51"/>
      <c r="H647" s="51"/>
    </row>
    <row r="648" spans="1:8" ht="59.25" customHeight="1" thickBot="1" x14ac:dyDescent="0.3">
      <c r="A648" s="50" t="s">
        <v>14</v>
      </c>
      <c r="B648" s="50" t="s">
        <v>15</v>
      </c>
      <c r="C648" s="50" t="s">
        <v>16</v>
      </c>
      <c r="D648" s="7" t="s">
        <v>17</v>
      </c>
      <c r="E648" s="7" t="s">
        <v>18</v>
      </c>
      <c r="F648" s="50"/>
      <c r="G648" s="50"/>
      <c r="H648" s="5" t="s">
        <v>19</v>
      </c>
    </row>
    <row r="649" spans="1:8" ht="66" customHeight="1" thickBot="1" x14ac:dyDescent="0.3">
      <c r="A649" s="51"/>
      <c r="B649" s="51"/>
      <c r="C649" s="51"/>
      <c r="D649" s="6"/>
      <c r="E649" s="6"/>
      <c r="F649" s="51"/>
      <c r="G649" s="51"/>
      <c r="H649" s="6" t="s">
        <v>20</v>
      </c>
    </row>
    <row r="650" spans="1:8" ht="75.75" thickBot="1" x14ac:dyDescent="0.3">
      <c r="A650" s="9" t="s">
        <v>21</v>
      </c>
      <c r="B650" s="6" t="s">
        <v>46</v>
      </c>
      <c r="C650" s="6" t="s">
        <v>146</v>
      </c>
      <c r="D650" s="8"/>
      <c r="E650" s="8"/>
      <c r="F650" s="6"/>
      <c r="G650" s="6"/>
      <c r="H650" s="6" t="s">
        <v>22</v>
      </c>
    </row>
    <row r="651" spans="1:8" ht="29.25" thickBot="1" x14ac:dyDescent="0.3">
      <c r="A651" s="3"/>
      <c r="B651" s="8"/>
      <c r="C651" s="8"/>
      <c r="D651" s="8"/>
      <c r="E651" s="8" t="s">
        <v>23</v>
      </c>
      <c r="F651" s="8"/>
      <c r="G651" s="8"/>
      <c r="H651" s="8"/>
    </row>
    <row r="652" spans="1:8" x14ac:dyDescent="0.25">
      <c r="A652" s="11"/>
    </row>
    <row r="653" spans="1:8" x14ac:dyDescent="0.25">
      <c r="A653" s="10" t="s">
        <v>107</v>
      </c>
    </row>
    <row r="654" spans="1:8" ht="15.75" thickBot="1" x14ac:dyDescent="0.3">
      <c r="A654" s="11"/>
    </row>
    <row r="655" spans="1:8" ht="57.75" thickBot="1" x14ac:dyDescent="0.3">
      <c r="A655" s="1" t="s">
        <v>0</v>
      </c>
      <c r="B655" s="2" t="s">
        <v>1</v>
      </c>
      <c r="C655" s="2" t="s">
        <v>2</v>
      </c>
      <c r="D655" s="2" t="s">
        <v>3</v>
      </c>
      <c r="E655" s="2" t="s">
        <v>4</v>
      </c>
      <c r="F655" s="2" t="s">
        <v>5</v>
      </c>
      <c r="G655" s="2" t="s">
        <v>6</v>
      </c>
      <c r="H655" s="2" t="s">
        <v>7</v>
      </c>
    </row>
    <row r="656" spans="1:8" ht="15.75" thickBot="1" x14ac:dyDescent="0.3">
      <c r="A656" s="3">
        <v>1</v>
      </c>
      <c r="B656" s="4">
        <v>2</v>
      </c>
      <c r="C656" s="4">
        <v>3</v>
      </c>
      <c r="D656" s="4">
        <v>4</v>
      </c>
      <c r="E656" s="4">
        <v>5</v>
      </c>
      <c r="F656" s="4">
        <v>6</v>
      </c>
      <c r="G656" s="4">
        <v>7</v>
      </c>
      <c r="H656" s="4">
        <v>8</v>
      </c>
    </row>
    <row r="657" spans="1:11" ht="45.75" thickBot="1" x14ac:dyDescent="0.3">
      <c r="A657" s="50" t="s">
        <v>8</v>
      </c>
      <c r="B657" s="50" t="s">
        <v>9</v>
      </c>
      <c r="C657" s="5" t="s">
        <v>10</v>
      </c>
      <c r="D657" s="7" t="s">
        <v>11</v>
      </c>
      <c r="E657" s="7" t="s">
        <v>12</v>
      </c>
      <c r="F657" s="50"/>
      <c r="G657" s="50"/>
      <c r="H657" s="50" t="s">
        <v>13</v>
      </c>
    </row>
    <row r="658" spans="1:11" ht="75.75" thickBot="1" x14ac:dyDescent="0.3">
      <c r="A658" s="51"/>
      <c r="B658" s="51"/>
      <c r="C658" s="6" t="s">
        <v>47</v>
      </c>
      <c r="D658" s="6"/>
      <c r="E658" s="6"/>
      <c r="F658" s="51"/>
      <c r="G658" s="51"/>
      <c r="H658" s="51"/>
    </row>
    <row r="659" spans="1:11" ht="59.25" customHeight="1" thickBot="1" x14ac:dyDescent="0.3">
      <c r="A659" s="50" t="s">
        <v>14</v>
      </c>
      <c r="B659" s="50" t="s">
        <v>15</v>
      </c>
      <c r="C659" s="50" t="s">
        <v>16</v>
      </c>
      <c r="D659" s="7" t="s">
        <v>17</v>
      </c>
      <c r="E659" s="7" t="s">
        <v>18</v>
      </c>
      <c r="F659" s="50"/>
      <c r="G659" s="50"/>
      <c r="H659" s="5" t="s">
        <v>19</v>
      </c>
    </row>
    <row r="660" spans="1:11" ht="63" customHeight="1" thickBot="1" x14ac:dyDescent="0.3">
      <c r="A660" s="51"/>
      <c r="B660" s="51"/>
      <c r="C660" s="51"/>
      <c r="D660" s="6"/>
      <c r="E660" s="6"/>
      <c r="F660" s="51"/>
      <c r="G660" s="51"/>
      <c r="H660" s="6" t="s">
        <v>20</v>
      </c>
    </row>
    <row r="661" spans="1:11" ht="75.75" thickBot="1" x14ac:dyDescent="0.3">
      <c r="A661" s="9" t="s">
        <v>21</v>
      </c>
      <c r="B661" s="6" t="s">
        <v>46</v>
      </c>
      <c r="C661" s="6" t="s">
        <v>143</v>
      </c>
      <c r="D661" s="8"/>
      <c r="E661" s="8"/>
      <c r="F661" s="6"/>
      <c r="G661" s="6"/>
      <c r="H661" s="6" t="s">
        <v>22</v>
      </c>
    </row>
    <row r="662" spans="1:11" ht="29.25" thickBot="1" x14ac:dyDescent="0.3">
      <c r="A662" s="3"/>
      <c r="B662" s="8"/>
      <c r="C662" s="8"/>
      <c r="D662" s="8"/>
      <c r="E662" s="8" t="s">
        <v>23</v>
      </c>
      <c r="F662" s="8"/>
      <c r="G662" s="8"/>
      <c r="H662" s="8"/>
      <c r="K662" s="27"/>
    </row>
    <row r="663" spans="1:11" x14ac:dyDescent="0.25">
      <c r="A663" s="11"/>
    </row>
    <row r="664" spans="1:11" x14ac:dyDescent="0.25">
      <c r="A664" s="11"/>
    </row>
    <row r="665" spans="1:11" x14ac:dyDescent="0.25">
      <c r="A665" s="10" t="s">
        <v>108</v>
      </c>
    </row>
    <row r="666" spans="1:11" ht="15.75" thickBot="1" x14ac:dyDescent="0.3">
      <c r="A666" s="11"/>
    </row>
    <row r="667" spans="1:11" ht="57.75" thickBot="1" x14ac:dyDescent="0.3">
      <c r="A667" s="1" t="s">
        <v>0</v>
      </c>
      <c r="B667" s="2" t="s">
        <v>1</v>
      </c>
      <c r="C667" s="2" t="s">
        <v>2</v>
      </c>
      <c r="D667" s="2" t="s">
        <v>3</v>
      </c>
      <c r="E667" s="2" t="s">
        <v>4</v>
      </c>
      <c r="F667" s="2" t="s">
        <v>5</v>
      </c>
      <c r="G667" s="2" t="s">
        <v>6</v>
      </c>
      <c r="H667" s="2" t="s">
        <v>7</v>
      </c>
    </row>
    <row r="668" spans="1:11" ht="15.75" thickBot="1" x14ac:dyDescent="0.3">
      <c r="A668" s="3">
        <v>1</v>
      </c>
      <c r="B668" s="4">
        <v>2</v>
      </c>
      <c r="C668" s="4">
        <v>3</v>
      </c>
      <c r="D668" s="4">
        <v>4</v>
      </c>
      <c r="E668" s="4">
        <v>5</v>
      </c>
      <c r="F668" s="4">
        <v>6</v>
      </c>
      <c r="G668" s="4">
        <v>7</v>
      </c>
      <c r="H668" s="4">
        <v>8</v>
      </c>
    </row>
    <row r="669" spans="1:11" ht="45.75" thickBot="1" x14ac:dyDescent="0.3">
      <c r="A669" s="50" t="s">
        <v>8</v>
      </c>
      <c r="B669" s="50" t="s">
        <v>9</v>
      </c>
      <c r="C669" s="5" t="s">
        <v>26</v>
      </c>
      <c r="D669" s="7" t="s">
        <v>11</v>
      </c>
      <c r="E669" s="7" t="s">
        <v>12</v>
      </c>
      <c r="F669" s="50"/>
      <c r="G669" s="50"/>
      <c r="H669" s="50" t="s">
        <v>13</v>
      </c>
    </row>
    <row r="670" spans="1:11" ht="68.25" customHeight="1" thickBot="1" x14ac:dyDescent="0.3">
      <c r="A670" s="51"/>
      <c r="B670" s="51"/>
      <c r="C670" s="6" t="s">
        <v>49</v>
      </c>
      <c r="D670" s="6"/>
      <c r="E670" s="6"/>
      <c r="F670" s="51"/>
      <c r="G670" s="51"/>
      <c r="H670" s="51"/>
    </row>
    <row r="671" spans="1:11" ht="59.25" customHeight="1" thickBot="1" x14ac:dyDescent="0.3">
      <c r="A671" s="50" t="s">
        <v>14</v>
      </c>
      <c r="B671" s="50" t="s">
        <v>15</v>
      </c>
      <c r="C671" s="50" t="s">
        <v>16</v>
      </c>
      <c r="D671" s="7" t="s">
        <v>17</v>
      </c>
      <c r="E671" s="7" t="s">
        <v>18</v>
      </c>
      <c r="F671" s="50"/>
      <c r="G671" s="50"/>
      <c r="H671" s="5" t="s">
        <v>19</v>
      </c>
    </row>
    <row r="672" spans="1:11" ht="66" customHeight="1" thickBot="1" x14ac:dyDescent="0.3">
      <c r="A672" s="51"/>
      <c r="B672" s="51"/>
      <c r="C672" s="51"/>
      <c r="D672" s="6"/>
      <c r="E672" s="6"/>
      <c r="F672" s="51"/>
      <c r="G672" s="51"/>
      <c r="H672" s="6" t="s">
        <v>20</v>
      </c>
    </row>
    <row r="673" spans="1:11" ht="75.75" thickBot="1" x14ac:dyDescent="0.3">
      <c r="A673" s="9" t="s">
        <v>21</v>
      </c>
      <c r="B673" s="6" t="s">
        <v>46</v>
      </c>
      <c r="C673" s="6" t="s">
        <v>147</v>
      </c>
      <c r="D673" s="8"/>
      <c r="E673" s="8"/>
      <c r="F673" s="6"/>
      <c r="G673" s="6"/>
      <c r="H673" s="6" t="s">
        <v>22</v>
      </c>
    </row>
    <row r="674" spans="1:11" ht="29.25" thickBot="1" x14ac:dyDescent="0.3">
      <c r="A674" s="3"/>
      <c r="B674" s="8"/>
      <c r="C674" s="8"/>
      <c r="D674" s="8"/>
      <c r="E674" s="8" t="s">
        <v>23</v>
      </c>
      <c r="F674" s="8"/>
      <c r="G674" s="8"/>
      <c r="H674" s="8"/>
      <c r="K674" s="27"/>
    </row>
    <row r="675" spans="1:11" x14ac:dyDescent="0.25">
      <c r="A675" s="11"/>
    </row>
    <row r="676" spans="1:11" x14ac:dyDescent="0.25">
      <c r="A676" s="10" t="s">
        <v>109</v>
      </c>
    </row>
    <row r="677" spans="1:11" ht="15.75" thickBot="1" x14ac:dyDescent="0.3">
      <c r="A677" s="11"/>
    </row>
    <row r="678" spans="1:11" ht="57.75" thickBot="1" x14ac:dyDescent="0.3">
      <c r="A678" s="1" t="s">
        <v>0</v>
      </c>
      <c r="B678" s="2" t="s">
        <v>1</v>
      </c>
      <c r="C678" s="2" t="s">
        <v>2</v>
      </c>
      <c r="D678" s="2" t="s">
        <v>3</v>
      </c>
      <c r="E678" s="2" t="s">
        <v>4</v>
      </c>
      <c r="F678" s="2" t="s">
        <v>5</v>
      </c>
      <c r="G678" s="2" t="s">
        <v>6</v>
      </c>
      <c r="H678" s="2" t="s">
        <v>7</v>
      </c>
    </row>
    <row r="679" spans="1:11" ht="15.75" thickBot="1" x14ac:dyDescent="0.3">
      <c r="A679" s="3">
        <v>1</v>
      </c>
      <c r="B679" s="4">
        <v>2</v>
      </c>
      <c r="C679" s="4">
        <v>3</v>
      </c>
      <c r="D679" s="4">
        <v>4</v>
      </c>
      <c r="E679" s="4">
        <v>5</v>
      </c>
      <c r="F679" s="4">
        <v>6</v>
      </c>
      <c r="G679" s="4">
        <v>7</v>
      </c>
      <c r="H679" s="4">
        <v>8</v>
      </c>
    </row>
    <row r="680" spans="1:11" ht="45.75" thickBot="1" x14ac:dyDescent="0.3">
      <c r="A680" s="50" t="s">
        <v>8</v>
      </c>
      <c r="B680" s="50" t="s">
        <v>9</v>
      </c>
      <c r="C680" s="5" t="s">
        <v>10</v>
      </c>
      <c r="D680" s="7" t="s">
        <v>11</v>
      </c>
      <c r="E680" s="7" t="s">
        <v>12</v>
      </c>
      <c r="F680" s="50"/>
      <c r="G680" s="50"/>
      <c r="H680" s="50" t="s">
        <v>13</v>
      </c>
    </row>
    <row r="681" spans="1:11" ht="75.75" thickBot="1" x14ac:dyDescent="0.3">
      <c r="A681" s="51"/>
      <c r="B681" s="51"/>
      <c r="C681" s="6" t="s">
        <v>47</v>
      </c>
      <c r="D681" s="6"/>
      <c r="E681" s="6"/>
      <c r="F681" s="51"/>
      <c r="G681" s="51"/>
      <c r="H681" s="51"/>
    </row>
    <row r="682" spans="1:11" ht="59.25" customHeight="1" thickBot="1" x14ac:dyDescent="0.3">
      <c r="A682" s="50" t="s">
        <v>14</v>
      </c>
      <c r="B682" s="50" t="s">
        <v>15</v>
      </c>
      <c r="C682" s="50" t="s">
        <v>16</v>
      </c>
      <c r="D682" s="7" t="s">
        <v>17</v>
      </c>
      <c r="E682" s="7" t="s">
        <v>18</v>
      </c>
      <c r="F682" s="50"/>
      <c r="G682" s="50"/>
      <c r="H682" s="5" t="s">
        <v>19</v>
      </c>
    </row>
    <row r="683" spans="1:11" ht="66.75" customHeight="1" thickBot="1" x14ac:dyDescent="0.3">
      <c r="A683" s="51"/>
      <c r="B683" s="51"/>
      <c r="C683" s="51"/>
      <c r="D683" s="6"/>
      <c r="E683" s="6"/>
      <c r="F683" s="51"/>
      <c r="G683" s="51"/>
      <c r="H683" s="6" t="s">
        <v>20</v>
      </c>
    </row>
    <row r="684" spans="1:11" ht="75.75" thickBot="1" x14ac:dyDescent="0.3">
      <c r="A684" s="9" t="s">
        <v>21</v>
      </c>
      <c r="B684" s="6" t="s">
        <v>46</v>
      </c>
      <c r="C684" s="6" t="s">
        <v>148</v>
      </c>
      <c r="D684" s="8"/>
      <c r="E684" s="8"/>
      <c r="F684" s="6"/>
      <c r="G684" s="6"/>
      <c r="H684" s="6" t="s">
        <v>22</v>
      </c>
    </row>
    <row r="685" spans="1:11" ht="29.25" thickBot="1" x14ac:dyDescent="0.3">
      <c r="A685" s="3"/>
      <c r="B685" s="8"/>
      <c r="C685" s="8"/>
      <c r="D685" s="8"/>
      <c r="E685" s="8" t="s">
        <v>23</v>
      </c>
      <c r="F685" s="8"/>
      <c r="G685" s="8"/>
      <c r="H685" s="8"/>
      <c r="K685" s="27"/>
    </row>
    <row r="686" spans="1:11" x14ac:dyDescent="0.25">
      <c r="A686" s="11"/>
    </row>
    <row r="687" spans="1:11" x14ac:dyDescent="0.25">
      <c r="A687" s="11"/>
    </row>
    <row r="688" spans="1:11" x14ac:dyDescent="0.25">
      <c r="A688" s="11"/>
    </row>
    <row r="689" spans="1:11" x14ac:dyDescent="0.25">
      <c r="A689" s="11"/>
    </row>
    <row r="690" spans="1:11" ht="24" customHeight="1" x14ac:dyDescent="0.25">
      <c r="A690" s="62" t="s">
        <v>110</v>
      </c>
      <c r="B690" s="62"/>
      <c r="C690" s="62"/>
      <c r="D690" s="62"/>
      <c r="E690" s="62"/>
      <c r="F690" s="62"/>
      <c r="G690" s="62"/>
      <c r="H690" s="62"/>
    </row>
    <row r="691" spans="1:11" ht="15.75" thickBot="1" x14ac:dyDescent="0.3">
      <c r="A691" s="11"/>
    </row>
    <row r="692" spans="1:11" ht="57.75" thickBot="1" x14ac:dyDescent="0.3">
      <c r="A692" s="1" t="s">
        <v>0</v>
      </c>
      <c r="B692" s="2" t="s">
        <v>1</v>
      </c>
      <c r="C692" s="2" t="s">
        <v>2</v>
      </c>
      <c r="D692" s="2" t="s">
        <v>3</v>
      </c>
      <c r="E692" s="2" t="s">
        <v>4</v>
      </c>
      <c r="F692" s="2" t="s">
        <v>5</v>
      </c>
      <c r="G692" s="2" t="s">
        <v>6</v>
      </c>
      <c r="H692" s="2" t="s">
        <v>7</v>
      </c>
    </row>
    <row r="693" spans="1:11" ht="15.75" thickBot="1" x14ac:dyDescent="0.3">
      <c r="A693" s="3">
        <v>1</v>
      </c>
      <c r="B693" s="4">
        <v>2</v>
      </c>
      <c r="C693" s="4">
        <v>3</v>
      </c>
      <c r="D693" s="4">
        <v>4</v>
      </c>
      <c r="E693" s="4">
        <v>5</v>
      </c>
      <c r="F693" s="4">
        <v>6</v>
      </c>
      <c r="G693" s="4">
        <v>7</v>
      </c>
      <c r="H693" s="4">
        <v>8</v>
      </c>
    </row>
    <row r="694" spans="1:11" ht="45.75" thickBot="1" x14ac:dyDescent="0.3">
      <c r="A694" s="50" t="s">
        <v>8</v>
      </c>
      <c r="B694" s="50" t="s">
        <v>38</v>
      </c>
      <c r="C694" s="5" t="s">
        <v>39</v>
      </c>
      <c r="D694" s="7" t="s">
        <v>11</v>
      </c>
      <c r="E694" s="7" t="s">
        <v>12</v>
      </c>
      <c r="F694" s="52">
        <f>D695*2</f>
        <v>476</v>
      </c>
      <c r="G694" s="52">
        <f>E695*2</f>
        <v>575.96</v>
      </c>
      <c r="H694" s="50" t="s">
        <v>13</v>
      </c>
    </row>
    <row r="695" spans="1:11" ht="75" customHeight="1" thickBot="1" x14ac:dyDescent="0.3">
      <c r="A695" s="51"/>
      <c r="B695" s="51"/>
      <c r="C695" s="6" t="s">
        <v>49</v>
      </c>
      <c r="D695" s="40">
        <v>238</v>
      </c>
      <c r="E695" s="40">
        <f>D695*1.21</f>
        <v>287.98</v>
      </c>
      <c r="F695" s="53"/>
      <c r="G695" s="53"/>
      <c r="H695" s="51"/>
    </row>
    <row r="696" spans="1:11" ht="59.25" customHeight="1" thickBot="1" x14ac:dyDescent="0.3">
      <c r="A696" s="50" t="s">
        <v>14</v>
      </c>
      <c r="B696" s="50" t="s">
        <v>40</v>
      </c>
      <c r="C696" s="50" t="s">
        <v>16</v>
      </c>
      <c r="D696" s="7" t="s">
        <v>17</v>
      </c>
      <c r="E696" s="7" t="s">
        <v>18</v>
      </c>
      <c r="F696" s="52">
        <f>D697*144</f>
        <v>3384</v>
      </c>
      <c r="G696" s="52">
        <f>E697*144</f>
        <v>4094.64</v>
      </c>
      <c r="H696" s="5" t="s">
        <v>19</v>
      </c>
    </row>
    <row r="697" spans="1:11" ht="45.75" thickBot="1" x14ac:dyDescent="0.3">
      <c r="A697" s="51"/>
      <c r="B697" s="51"/>
      <c r="C697" s="51"/>
      <c r="D697" s="43">
        <v>23.5</v>
      </c>
      <c r="E697" s="43">
        <f>D697*1.21</f>
        <v>28.434999999999999</v>
      </c>
      <c r="F697" s="53"/>
      <c r="G697" s="53"/>
      <c r="H697" s="6" t="s">
        <v>20</v>
      </c>
    </row>
    <row r="698" spans="1:11" ht="75.75" thickBot="1" x14ac:dyDescent="0.3">
      <c r="A698" s="9" t="s">
        <v>21</v>
      </c>
      <c r="B698" s="6" t="s">
        <v>46</v>
      </c>
      <c r="C698" s="6" t="s">
        <v>149</v>
      </c>
      <c r="D698" s="44">
        <v>22700</v>
      </c>
      <c r="E698" s="44">
        <f>D698*1.21</f>
        <v>27467</v>
      </c>
      <c r="F698" s="40">
        <v>22700</v>
      </c>
      <c r="G698" s="40">
        <f>F698*1.21</f>
        <v>27467</v>
      </c>
      <c r="H698" s="6" t="s">
        <v>22</v>
      </c>
    </row>
    <row r="699" spans="1:11" ht="43.5" thickBot="1" x14ac:dyDescent="0.3">
      <c r="A699" s="3"/>
      <c r="B699" s="8"/>
      <c r="C699" s="8"/>
      <c r="D699" s="8"/>
      <c r="E699" s="8" t="s">
        <v>151</v>
      </c>
      <c r="F699" s="42">
        <f>SUM(F694:F698)</f>
        <v>26560</v>
      </c>
      <c r="G699" s="42">
        <f>SUM(G694:G698)</f>
        <v>32137.599999999999</v>
      </c>
      <c r="H699" s="8"/>
      <c r="K699" s="27"/>
    </row>
    <row r="700" spans="1:11" x14ac:dyDescent="0.25">
      <c r="A700" s="26"/>
      <c r="B700" s="26"/>
      <c r="C700" s="26"/>
      <c r="D700" s="26"/>
      <c r="E700" s="26"/>
      <c r="F700" s="26"/>
      <c r="G700" s="26"/>
      <c r="H700" s="26"/>
    </row>
    <row r="701" spans="1:11" x14ac:dyDescent="0.25">
      <c r="A701" s="26"/>
      <c r="B701" s="26"/>
      <c r="C701" s="26"/>
      <c r="D701" s="26"/>
      <c r="E701" s="26"/>
      <c r="F701" s="26"/>
      <c r="G701" s="26"/>
      <c r="H701" s="26"/>
    </row>
    <row r="702" spans="1:11" x14ac:dyDescent="0.25">
      <c r="A702" s="10" t="s">
        <v>37</v>
      </c>
    </row>
    <row r="703" spans="1:11" x14ac:dyDescent="0.25">
      <c r="A703" s="10"/>
    </row>
    <row r="704" spans="1:11" x14ac:dyDescent="0.25">
      <c r="A704" s="10" t="s">
        <v>111</v>
      </c>
    </row>
    <row r="705" spans="1:8" ht="15.75" thickBot="1" x14ac:dyDescent="0.3">
      <c r="A705" s="11"/>
    </row>
    <row r="706" spans="1:8" ht="57.75" thickBot="1" x14ac:dyDescent="0.3">
      <c r="A706" s="1" t="s">
        <v>0</v>
      </c>
      <c r="B706" s="2" t="s">
        <v>1</v>
      </c>
      <c r="C706" s="2" t="s">
        <v>2</v>
      </c>
      <c r="D706" s="2" t="s">
        <v>3</v>
      </c>
      <c r="E706" s="2" t="s">
        <v>4</v>
      </c>
      <c r="F706" s="2" t="s">
        <v>5</v>
      </c>
      <c r="G706" s="2" t="s">
        <v>6</v>
      </c>
      <c r="H706" s="2" t="s">
        <v>7</v>
      </c>
    </row>
    <row r="707" spans="1:8" ht="15.75" thickBot="1" x14ac:dyDescent="0.3">
      <c r="A707" s="3">
        <v>1</v>
      </c>
      <c r="B707" s="4">
        <v>2</v>
      </c>
      <c r="C707" s="4">
        <v>3</v>
      </c>
      <c r="D707" s="4">
        <v>4</v>
      </c>
      <c r="E707" s="4">
        <v>5</v>
      </c>
      <c r="F707" s="4">
        <v>6</v>
      </c>
      <c r="G707" s="4">
        <v>7</v>
      </c>
      <c r="H707" s="4">
        <v>8</v>
      </c>
    </row>
    <row r="708" spans="1:8" ht="45.75" thickBot="1" x14ac:dyDescent="0.3">
      <c r="A708" s="50" t="s">
        <v>8</v>
      </c>
      <c r="B708" s="50" t="s">
        <v>9</v>
      </c>
      <c r="C708" s="5" t="s">
        <v>30</v>
      </c>
      <c r="D708" s="7" t="s">
        <v>11</v>
      </c>
      <c r="E708" s="7" t="s">
        <v>12</v>
      </c>
      <c r="F708" s="50"/>
      <c r="G708" s="50"/>
      <c r="H708" s="50" t="s">
        <v>13</v>
      </c>
    </row>
    <row r="709" spans="1:8" ht="60.75" thickBot="1" x14ac:dyDescent="0.3">
      <c r="A709" s="51"/>
      <c r="B709" s="51"/>
      <c r="C709" s="6" t="s">
        <v>50</v>
      </c>
      <c r="D709" s="6"/>
      <c r="E709" s="6"/>
      <c r="F709" s="51"/>
      <c r="G709" s="51"/>
      <c r="H709" s="51"/>
    </row>
    <row r="710" spans="1:8" ht="59.25" customHeight="1" thickBot="1" x14ac:dyDescent="0.3">
      <c r="A710" s="50" t="s">
        <v>14</v>
      </c>
      <c r="B710" s="50" t="s">
        <v>15</v>
      </c>
      <c r="C710" s="50" t="s">
        <v>16</v>
      </c>
      <c r="D710" s="7" t="s">
        <v>17</v>
      </c>
      <c r="E710" s="7" t="s">
        <v>18</v>
      </c>
      <c r="F710" s="50"/>
      <c r="G710" s="50"/>
      <c r="H710" s="5" t="s">
        <v>19</v>
      </c>
    </row>
    <row r="711" spans="1:8" ht="45.75" thickBot="1" x14ac:dyDescent="0.3">
      <c r="A711" s="51"/>
      <c r="B711" s="51"/>
      <c r="C711" s="51"/>
      <c r="D711" s="6"/>
      <c r="E711" s="6"/>
      <c r="F711" s="51"/>
      <c r="G711" s="51"/>
      <c r="H711" s="6" t="s">
        <v>20</v>
      </c>
    </row>
    <row r="712" spans="1:8" ht="75.75" thickBot="1" x14ac:dyDescent="0.3">
      <c r="A712" s="9" t="s">
        <v>21</v>
      </c>
      <c r="B712" s="6" t="s">
        <v>46</v>
      </c>
      <c r="C712" s="6" t="s">
        <v>123</v>
      </c>
      <c r="D712" s="8"/>
      <c r="E712" s="8"/>
      <c r="F712" s="6"/>
      <c r="G712" s="6"/>
      <c r="H712" s="6" t="s">
        <v>22</v>
      </c>
    </row>
    <row r="713" spans="1:8" ht="29.25" thickBot="1" x14ac:dyDescent="0.3">
      <c r="A713" s="3"/>
      <c r="B713" s="8"/>
      <c r="C713" s="8"/>
      <c r="D713" s="8"/>
      <c r="E713" s="8" t="s">
        <v>23</v>
      </c>
      <c r="F713" s="8"/>
      <c r="G713" s="8"/>
      <c r="H713" s="8"/>
    </row>
    <row r="714" spans="1:8" x14ac:dyDescent="0.25">
      <c r="A714" s="11"/>
    </row>
    <row r="715" spans="1:8" x14ac:dyDescent="0.25">
      <c r="A715" s="10" t="s">
        <v>112</v>
      </c>
    </row>
    <row r="716" spans="1:8" ht="15.75" thickBot="1" x14ac:dyDescent="0.3">
      <c r="A716" s="11"/>
    </row>
    <row r="717" spans="1:8" ht="57.75" thickBot="1" x14ac:dyDescent="0.3">
      <c r="A717" s="1" t="s">
        <v>0</v>
      </c>
      <c r="B717" s="2" t="s">
        <v>1</v>
      </c>
      <c r="C717" s="2" t="s">
        <v>2</v>
      </c>
      <c r="D717" s="2" t="s">
        <v>3</v>
      </c>
      <c r="E717" s="2" t="s">
        <v>4</v>
      </c>
      <c r="F717" s="2" t="s">
        <v>5</v>
      </c>
      <c r="G717" s="2" t="s">
        <v>6</v>
      </c>
      <c r="H717" s="2" t="s">
        <v>7</v>
      </c>
    </row>
    <row r="718" spans="1:8" ht="15.75" thickBot="1" x14ac:dyDescent="0.3">
      <c r="A718" s="3">
        <v>1</v>
      </c>
      <c r="B718" s="4">
        <v>2</v>
      </c>
      <c r="C718" s="4">
        <v>3</v>
      </c>
      <c r="D718" s="4">
        <v>4</v>
      </c>
      <c r="E718" s="4">
        <v>5</v>
      </c>
      <c r="F718" s="4">
        <v>6</v>
      </c>
      <c r="G718" s="4">
        <v>7</v>
      </c>
      <c r="H718" s="4">
        <v>8</v>
      </c>
    </row>
    <row r="719" spans="1:8" ht="45.75" thickBot="1" x14ac:dyDescent="0.3">
      <c r="A719" s="50" t="s">
        <v>8</v>
      </c>
      <c r="B719" s="50" t="s">
        <v>9</v>
      </c>
      <c r="C719" s="5" t="s">
        <v>26</v>
      </c>
      <c r="D719" s="7" t="s">
        <v>11</v>
      </c>
      <c r="E719" s="7" t="s">
        <v>12</v>
      </c>
      <c r="F719" s="50"/>
      <c r="G719" s="50"/>
      <c r="H719" s="50" t="s">
        <v>13</v>
      </c>
    </row>
    <row r="720" spans="1:8" ht="66" customHeight="1" thickBot="1" x14ac:dyDescent="0.3">
      <c r="A720" s="51"/>
      <c r="B720" s="51"/>
      <c r="C720" s="6" t="s">
        <v>49</v>
      </c>
      <c r="D720" s="6"/>
      <c r="E720" s="6"/>
      <c r="F720" s="51"/>
      <c r="G720" s="51"/>
      <c r="H720" s="51"/>
    </row>
    <row r="721" spans="1:8" ht="59.25" customHeight="1" thickBot="1" x14ac:dyDescent="0.3">
      <c r="A721" s="50" t="s">
        <v>14</v>
      </c>
      <c r="B721" s="50" t="s">
        <v>15</v>
      </c>
      <c r="C721" s="50" t="s">
        <v>16</v>
      </c>
      <c r="D721" s="7" t="s">
        <v>17</v>
      </c>
      <c r="E721" s="7" t="s">
        <v>18</v>
      </c>
      <c r="F721" s="50"/>
      <c r="G721" s="50"/>
      <c r="H721" s="5" t="s">
        <v>19</v>
      </c>
    </row>
    <row r="722" spans="1:8" ht="45.75" thickBot="1" x14ac:dyDescent="0.3">
      <c r="A722" s="51"/>
      <c r="B722" s="51"/>
      <c r="C722" s="51"/>
      <c r="D722" s="6"/>
      <c r="E722" s="6"/>
      <c r="F722" s="51"/>
      <c r="G722" s="51"/>
      <c r="H722" s="6" t="s">
        <v>20</v>
      </c>
    </row>
    <row r="723" spans="1:8" ht="75.75" thickBot="1" x14ac:dyDescent="0.3">
      <c r="A723" s="9" t="s">
        <v>21</v>
      </c>
      <c r="B723" s="6" t="s">
        <v>46</v>
      </c>
      <c r="C723" s="6" t="s">
        <v>123</v>
      </c>
      <c r="D723" s="8"/>
      <c r="E723" s="8"/>
      <c r="F723" s="6"/>
      <c r="G723" s="6"/>
      <c r="H723" s="6" t="s">
        <v>22</v>
      </c>
    </row>
    <row r="724" spans="1:8" ht="29.25" thickBot="1" x14ac:dyDescent="0.3">
      <c r="A724" s="3"/>
      <c r="B724" s="8"/>
      <c r="C724" s="8"/>
      <c r="D724" s="8"/>
      <c r="E724" s="8" t="s">
        <v>23</v>
      </c>
      <c r="F724" s="8"/>
      <c r="G724" s="8"/>
      <c r="H724" s="8"/>
    </row>
    <row r="725" spans="1:8" x14ac:dyDescent="0.25">
      <c r="A725" s="11"/>
    </row>
    <row r="726" spans="1:8" x14ac:dyDescent="0.25">
      <c r="A726" s="10" t="s">
        <v>113</v>
      </c>
    </row>
    <row r="727" spans="1:8" ht="15.75" thickBot="1" x14ac:dyDescent="0.3">
      <c r="A727" s="11"/>
    </row>
    <row r="728" spans="1:8" ht="57.75" thickBot="1" x14ac:dyDescent="0.3">
      <c r="A728" s="1" t="s">
        <v>0</v>
      </c>
      <c r="B728" s="2" t="s">
        <v>1</v>
      </c>
      <c r="C728" s="2" t="s">
        <v>2</v>
      </c>
      <c r="D728" s="2" t="s">
        <v>3</v>
      </c>
      <c r="E728" s="2" t="s">
        <v>4</v>
      </c>
      <c r="F728" s="2" t="s">
        <v>5</v>
      </c>
      <c r="G728" s="2" t="s">
        <v>6</v>
      </c>
      <c r="H728" s="2" t="s">
        <v>7</v>
      </c>
    </row>
    <row r="729" spans="1:8" ht="15.75" thickBot="1" x14ac:dyDescent="0.3">
      <c r="A729" s="3">
        <v>1</v>
      </c>
      <c r="B729" s="4">
        <v>2</v>
      </c>
      <c r="C729" s="4">
        <v>3</v>
      </c>
      <c r="D729" s="4">
        <v>4</v>
      </c>
      <c r="E729" s="4">
        <v>5</v>
      </c>
      <c r="F729" s="4">
        <v>6</v>
      </c>
      <c r="G729" s="4">
        <v>7</v>
      </c>
      <c r="H729" s="4">
        <v>8</v>
      </c>
    </row>
    <row r="730" spans="1:8" ht="45.75" thickBot="1" x14ac:dyDescent="0.3">
      <c r="A730" s="50" t="s">
        <v>8</v>
      </c>
      <c r="B730" s="50" t="s">
        <v>9</v>
      </c>
      <c r="C730" s="5" t="s">
        <v>30</v>
      </c>
      <c r="D730" s="7" t="s">
        <v>11</v>
      </c>
      <c r="E730" s="7" t="s">
        <v>12</v>
      </c>
      <c r="F730" s="50"/>
      <c r="G730" s="50"/>
      <c r="H730" s="50" t="s">
        <v>13</v>
      </c>
    </row>
    <row r="731" spans="1:8" ht="60.75" thickBot="1" x14ac:dyDescent="0.3">
      <c r="A731" s="51"/>
      <c r="B731" s="51"/>
      <c r="C731" s="6" t="s">
        <v>50</v>
      </c>
      <c r="D731" s="6"/>
      <c r="E731" s="6"/>
      <c r="F731" s="51"/>
      <c r="G731" s="51"/>
      <c r="H731" s="51"/>
    </row>
    <row r="732" spans="1:8" ht="59.25" customHeight="1" thickBot="1" x14ac:dyDescent="0.3">
      <c r="A732" s="50" t="s">
        <v>14</v>
      </c>
      <c r="B732" s="50" t="s">
        <v>15</v>
      </c>
      <c r="C732" s="50" t="s">
        <v>16</v>
      </c>
      <c r="D732" s="7" t="s">
        <v>17</v>
      </c>
      <c r="E732" s="7" t="s">
        <v>18</v>
      </c>
      <c r="F732" s="50"/>
      <c r="G732" s="50"/>
      <c r="H732" s="5" t="s">
        <v>19</v>
      </c>
    </row>
    <row r="733" spans="1:8" ht="45.75" thickBot="1" x14ac:dyDescent="0.3">
      <c r="A733" s="51"/>
      <c r="B733" s="51"/>
      <c r="C733" s="51"/>
      <c r="D733" s="6"/>
      <c r="E733" s="6"/>
      <c r="F733" s="51"/>
      <c r="G733" s="51"/>
      <c r="H733" s="6" t="s">
        <v>20</v>
      </c>
    </row>
    <row r="734" spans="1:8" ht="75.75" thickBot="1" x14ac:dyDescent="0.3">
      <c r="A734" s="9" t="s">
        <v>21</v>
      </c>
      <c r="B734" s="6" t="s">
        <v>46</v>
      </c>
      <c r="C734" s="6" t="s">
        <v>123</v>
      </c>
      <c r="D734" s="8"/>
      <c r="E734" s="8"/>
      <c r="F734" s="6"/>
      <c r="G734" s="6"/>
      <c r="H734" s="6" t="s">
        <v>22</v>
      </c>
    </row>
    <row r="735" spans="1:8" ht="29.25" thickBot="1" x14ac:dyDescent="0.3">
      <c r="A735" s="3"/>
      <c r="B735" s="8"/>
      <c r="C735" s="8"/>
      <c r="D735" s="8"/>
      <c r="E735" s="8" t="s">
        <v>23</v>
      </c>
      <c r="F735" s="8"/>
      <c r="G735" s="8"/>
      <c r="H735" s="8"/>
    </row>
    <row r="736" spans="1:8" x14ac:dyDescent="0.25">
      <c r="A736" s="11"/>
    </row>
    <row r="737" spans="1:8" x14ac:dyDescent="0.25">
      <c r="A737" s="10" t="s">
        <v>114</v>
      </c>
    </row>
    <row r="738" spans="1:8" ht="15.75" thickBot="1" x14ac:dyDescent="0.3">
      <c r="A738" s="11"/>
    </row>
    <row r="739" spans="1:8" ht="57.75" thickBot="1" x14ac:dyDescent="0.3">
      <c r="A739" s="1" t="s">
        <v>0</v>
      </c>
      <c r="B739" s="2" t="s">
        <v>1</v>
      </c>
      <c r="C739" s="2" t="s">
        <v>2</v>
      </c>
      <c r="D739" s="2" t="s">
        <v>3</v>
      </c>
      <c r="E739" s="2" t="s">
        <v>4</v>
      </c>
      <c r="F739" s="2" t="s">
        <v>5</v>
      </c>
      <c r="G739" s="2" t="s">
        <v>6</v>
      </c>
      <c r="H739" s="2" t="s">
        <v>7</v>
      </c>
    </row>
    <row r="740" spans="1:8" ht="15.75" thickBot="1" x14ac:dyDescent="0.3">
      <c r="A740" s="3">
        <v>1</v>
      </c>
      <c r="B740" s="4">
        <v>2</v>
      </c>
      <c r="C740" s="4">
        <v>3</v>
      </c>
      <c r="D740" s="4">
        <v>4</v>
      </c>
      <c r="E740" s="4">
        <v>5</v>
      </c>
      <c r="F740" s="4">
        <v>6</v>
      </c>
      <c r="G740" s="4">
        <v>7</v>
      </c>
      <c r="H740" s="4">
        <v>8</v>
      </c>
    </row>
    <row r="741" spans="1:8" ht="45.75" thickBot="1" x14ac:dyDescent="0.3">
      <c r="A741" s="50" t="s">
        <v>8</v>
      </c>
      <c r="B741" s="50" t="s">
        <v>9</v>
      </c>
      <c r="C741" s="5" t="s">
        <v>26</v>
      </c>
      <c r="D741" s="7" t="s">
        <v>11</v>
      </c>
      <c r="E741" s="7" t="s">
        <v>12</v>
      </c>
      <c r="F741" s="50"/>
      <c r="G741" s="50"/>
      <c r="H741" s="50" t="s">
        <v>13</v>
      </c>
    </row>
    <row r="742" spans="1:8" ht="59.25" customHeight="1" thickBot="1" x14ac:dyDescent="0.3">
      <c r="A742" s="51"/>
      <c r="B742" s="51"/>
      <c r="C742" s="6" t="s">
        <v>49</v>
      </c>
      <c r="D742" s="6"/>
      <c r="E742" s="6"/>
      <c r="F742" s="51"/>
      <c r="G742" s="51"/>
      <c r="H742" s="51"/>
    </row>
    <row r="743" spans="1:8" ht="59.25" customHeight="1" thickBot="1" x14ac:dyDescent="0.3">
      <c r="A743" s="50" t="s">
        <v>14</v>
      </c>
      <c r="B743" s="50" t="s">
        <v>15</v>
      </c>
      <c r="C743" s="50" t="s">
        <v>16</v>
      </c>
      <c r="D743" s="7" t="s">
        <v>17</v>
      </c>
      <c r="E743" s="7" t="s">
        <v>18</v>
      </c>
      <c r="F743" s="50"/>
      <c r="G743" s="50"/>
      <c r="H743" s="5" t="s">
        <v>19</v>
      </c>
    </row>
    <row r="744" spans="1:8" ht="45.75" thickBot="1" x14ac:dyDescent="0.3">
      <c r="A744" s="51"/>
      <c r="B744" s="51"/>
      <c r="C744" s="51"/>
      <c r="D744" s="6"/>
      <c r="E744" s="6"/>
      <c r="F744" s="51"/>
      <c r="G744" s="51"/>
      <c r="H744" s="6" t="s">
        <v>20</v>
      </c>
    </row>
    <row r="745" spans="1:8" ht="75.75" thickBot="1" x14ac:dyDescent="0.3">
      <c r="A745" s="9" t="s">
        <v>21</v>
      </c>
      <c r="B745" s="6" t="s">
        <v>46</v>
      </c>
      <c r="C745" s="6" t="s">
        <v>150</v>
      </c>
      <c r="D745" s="8"/>
      <c r="E745" s="8"/>
      <c r="F745" s="6"/>
      <c r="G745" s="6"/>
      <c r="H745" s="6" t="s">
        <v>22</v>
      </c>
    </row>
    <row r="746" spans="1:8" ht="29.25" thickBot="1" x14ac:dyDescent="0.3">
      <c r="A746" s="3"/>
      <c r="B746" s="8"/>
      <c r="C746" s="8"/>
      <c r="D746" s="8"/>
      <c r="E746" s="8" t="s">
        <v>23</v>
      </c>
      <c r="F746" s="8"/>
      <c r="G746" s="8"/>
      <c r="H746" s="8"/>
    </row>
    <row r="747" spans="1:8" x14ac:dyDescent="0.25">
      <c r="A747" s="11"/>
    </row>
    <row r="748" spans="1:8" x14ac:dyDescent="0.25">
      <c r="A748" s="10" t="s">
        <v>115</v>
      </c>
    </row>
    <row r="749" spans="1:8" ht="15.75" thickBot="1" x14ac:dyDescent="0.3">
      <c r="A749" s="11"/>
    </row>
    <row r="750" spans="1:8" ht="57.75" thickBot="1" x14ac:dyDescent="0.3">
      <c r="A750" s="1" t="s">
        <v>0</v>
      </c>
      <c r="B750" s="2" t="s">
        <v>1</v>
      </c>
      <c r="C750" s="2" t="s">
        <v>2</v>
      </c>
      <c r="D750" s="2" t="s">
        <v>3</v>
      </c>
      <c r="E750" s="2" t="s">
        <v>4</v>
      </c>
      <c r="F750" s="2" t="s">
        <v>5</v>
      </c>
      <c r="G750" s="2" t="s">
        <v>6</v>
      </c>
      <c r="H750" s="2" t="s">
        <v>7</v>
      </c>
    </row>
    <row r="751" spans="1:8" ht="15.75" thickBot="1" x14ac:dyDescent="0.3">
      <c r="A751" s="3">
        <v>1</v>
      </c>
      <c r="B751" s="4">
        <v>2</v>
      </c>
      <c r="C751" s="4">
        <v>3</v>
      </c>
      <c r="D751" s="4">
        <v>4</v>
      </c>
      <c r="E751" s="4">
        <v>5</v>
      </c>
      <c r="F751" s="4">
        <v>6</v>
      </c>
      <c r="G751" s="4">
        <v>7</v>
      </c>
      <c r="H751" s="4">
        <v>8</v>
      </c>
    </row>
    <row r="752" spans="1:8" ht="45.75" thickBot="1" x14ac:dyDescent="0.3">
      <c r="A752" s="50" t="s">
        <v>8</v>
      </c>
      <c r="B752" s="50" t="s">
        <v>9</v>
      </c>
      <c r="C752" s="5" t="s">
        <v>41</v>
      </c>
      <c r="D752" s="7" t="s">
        <v>11</v>
      </c>
      <c r="E752" s="7" t="s">
        <v>12</v>
      </c>
      <c r="F752" s="50"/>
      <c r="G752" s="50"/>
      <c r="H752" s="50" t="s">
        <v>13</v>
      </c>
    </row>
    <row r="753" spans="1:11" ht="60.75" thickBot="1" x14ac:dyDescent="0.3">
      <c r="A753" s="51"/>
      <c r="B753" s="51"/>
      <c r="C753" s="6" t="s">
        <v>50</v>
      </c>
      <c r="D753" s="6"/>
      <c r="E753" s="6"/>
      <c r="F753" s="51"/>
      <c r="G753" s="51"/>
      <c r="H753" s="51"/>
    </row>
    <row r="754" spans="1:11" ht="59.25" customHeight="1" thickBot="1" x14ac:dyDescent="0.3">
      <c r="A754" s="50" t="s">
        <v>14</v>
      </c>
      <c r="B754" s="50" t="s">
        <v>15</v>
      </c>
      <c r="C754" s="50" t="s">
        <v>16</v>
      </c>
      <c r="D754" s="7" t="s">
        <v>17</v>
      </c>
      <c r="E754" s="7" t="s">
        <v>18</v>
      </c>
      <c r="F754" s="50"/>
      <c r="G754" s="50"/>
      <c r="H754" s="5" t="s">
        <v>19</v>
      </c>
    </row>
    <row r="755" spans="1:11" ht="45.75" thickBot="1" x14ac:dyDescent="0.3">
      <c r="A755" s="51"/>
      <c r="B755" s="51"/>
      <c r="C755" s="51"/>
      <c r="D755" s="6"/>
      <c r="E755" s="6"/>
      <c r="F755" s="51"/>
      <c r="G755" s="51"/>
      <c r="H755" s="6" t="s">
        <v>20</v>
      </c>
    </row>
    <row r="756" spans="1:11" ht="75.75" thickBot="1" x14ac:dyDescent="0.3">
      <c r="A756" s="9" t="s">
        <v>42</v>
      </c>
      <c r="B756" s="6" t="s">
        <v>46</v>
      </c>
      <c r="C756" s="6" t="s">
        <v>123</v>
      </c>
      <c r="D756" s="8"/>
      <c r="E756" s="8"/>
      <c r="F756" s="6"/>
      <c r="G756" s="6"/>
      <c r="H756" s="6" t="s">
        <v>22</v>
      </c>
    </row>
    <row r="757" spans="1:11" ht="29.25" thickBot="1" x14ac:dyDescent="0.3">
      <c r="A757" s="3"/>
      <c r="B757" s="8"/>
      <c r="C757" s="8"/>
      <c r="D757" s="8"/>
      <c r="E757" s="8" t="s">
        <v>23</v>
      </c>
      <c r="F757" s="8"/>
      <c r="G757" s="8"/>
      <c r="H757" s="8"/>
    </row>
    <row r="758" spans="1:11" x14ac:dyDescent="0.25">
      <c r="A758" s="11"/>
    </row>
    <row r="759" spans="1:11" x14ac:dyDescent="0.25">
      <c r="A759" s="10" t="s">
        <v>116</v>
      </c>
    </row>
    <row r="760" spans="1:11" ht="15.75" thickBot="1" x14ac:dyDescent="0.3">
      <c r="A760" s="11"/>
    </row>
    <row r="761" spans="1:11" ht="57.75" thickBot="1" x14ac:dyDescent="0.3">
      <c r="A761" s="1" t="s">
        <v>0</v>
      </c>
      <c r="B761" s="2" t="s">
        <v>1</v>
      </c>
      <c r="C761" s="2" t="s">
        <v>2</v>
      </c>
      <c r="D761" s="2" t="s">
        <v>3</v>
      </c>
      <c r="E761" s="2" t="s">
        <v>4</v>
      </c>
      <c r="F761" s="2" t="s">
        <v>5</v>
      </c>
      <c r="G761" s="2" t="s">
        <v>6</v>
      </c>
      <c r="H761" s="2" t="s">
        <v>7</v>
      </c>
    </row>
    <row r="762" spans="1:11" ht="15.75" thickBot="1" x14ac:dyDescent="0.3">
      <c r="A762" s="3">
        <v>1</v>
      </c>
      <c r="B762" s="4">
        <v>2</v>
      </c>
      <c r="C762" s="4">
        <v>3</v>
      </c>
      <c r="D762" s="4">
        <v>4</v>
      </c>
      <c r="E762" s="4">
        <v>5</v>
      </c>
      <c r="F762" s="4">
        <v>6</v>
      </c>
      <c r="G762" s="4">
        <v>7</v>
      </c>
      <c r="H762" s="4">
        <v>8</v>
      </c>
    </row>
    <row r="763" spans="1:11" ht="60.75" thickBot="1" x14ac:dyDescent="0.3">
      <c r="A763" s="50" t="s">
        <v>8</v>
      </c>
      <c r="B763" s="50" t="s">
        <v>9</v>
      </c>
      <c r="C763" s="5" t="s">
        <v>43</v>
      </c>
      <c r="D763" s="7" t="s">
        <v>11</v>
      </c>
      <c r="E763" s="7" t="s">
        <v>12</v>
      </c>
      <c r="F763" s="50"/>
      <c r="G763" s="50"/>
      <c r="H763" s="50" t="s">
        <v>13</v>
      </c>
    </row>
    <row r="764" spans="1:11" ht="60.75" thickBot="1" x14ac:dyDescent="0.3">
      <c r="A764" s="51"/>
      <c r="B764" s="51"/>
      <c r="C764" s="6" t="s">
        <v>50</v>
      </c>
      <c r="D764" s="6"/>
      <c r="E764" s="6"/>
      <c r="F764" s="51"/>
      <c r="G764" s="51"/>
      <c r="H764" s="51"/>
    </row>
    <row r="765" spans="1:11" ht="59.25" customHeight="1" thickBot="1" x14ac:dyDescent="0.3">
      <c r="A765" s="50" t="s">
        <v>14</v>
      </c>
      <c r="B765" s="50" t="s">
        <v>15</v>
      </c>
      <c r="C765" s="50" t="s">
        <v>16</v>
      </c>
      <c r="D765" s="7" t="s">
        <v>17</v>
      </c>
      <c r="E765" s="7" t="s">
        <v>18</v>
      </c>
      <c r="F765" s="50"/>
      <c r="G765" s="50"/>
      <c r="H765" s="5" t="s">
        <v>19</v>
      </c>
    </row>
    <row r="766" spans="1:11" ht="45.75" thickBot="1" x14ac:dyDescent="0.3">
      <c r="A766" s="51"/>
      <c r="B766" s="51"/>
      <c r="C766" s="51"/>
      <c r="D766" s="6"/>
      <c r="E766" s="6"/>
      <c r="F766" s="51"/>
      <c r="G766" s="51"/>
      <c r="H766" s="6" t="s">
        <v>20</v>
      </c>
    </row>
    <row r="767" spans="1:11" ht="75.75" thickBot="1" x14ac:dyDescent="0.3">
      <c r="A767" s="9" t="s">
        <v>21</v>
      </c>
      <c r="B767" s="6" t="s">
        <v>46</v>
      </c>
      <c r="C767" s="6" t="s">
        <v>123</v>
      </c>
      <c r="D767" s="8"/>
      <c r="E767" s="8"/>
      <c r="F767" s="6"/>
      <c r="G767" s="6"/>
      <c r="H767" s="6" t="s">
        <v>22</v>
      </c>
    </row>
    <row r="768" spans="1:11" ht="29.25" thickBot="1" x14ac:dyDescent="0.3">
      <c r="A768" s="3"/>
      <c r="B768" s="8"/>
      <c r="C768" s="8"/>
      <c r="D768" s="8"/>
      <c r="E768" s="8" t="s">
        <v>23</v>
      </c>
      <c r="F768" s="8"/>
      <c r="G768" s="8"/>
      <c r="H768" s="8"/>
      <c r="K768" s="27"/>
    </row>
    <row r="769" spans="1:7" x14ac:dyDescent="0.25">
      <c r="A769" s="11"/>
    </row>
    <row r="770" spans="1:7" x14ac:dyDescent="0.25">
      <c r="A770" s="11"/>
      <c r="F770" s="28"/>
      <c r="G770" s="28"/>
    </row>
    <row r="771" spans="1:7" x14ac:dyDescent="0.25">
      <c r="A771" s="11"/>
    </row>
    <row r="772" spans="1:7" x14ac:dyDescent="0.25">
      <c r="A772" s="11"/>
    </row>
  </sheetData>
  <mergeCells count="682">
    <mergeCell ref="A690:H690"/>
    <mergeCell ref="A609:H609"/>
    <mergeCell ref="A39:H39"/>
    <mergeCell ref="A763:A764"/>
    <mergeCell ref="B763:B764"/>
    <mergeCell ref="F763:F764"/>
    <mergeCell ref="G763:G764"/>
    <mergeCell ref="H763:H764"/>
    <mergeCell ref="H752:H753"/>
    <mergeCell ref="A741:A742"/>
    <mergeCell ref="B741:B742"/>
    <mergeCell ref="F741:F742"/>
    <mergeCell ref="G741:G742"/>
    <mergeCell ref="H741:H742"/>
    <mergeCell ref="A743:A744"/>
    <mergeCell ref="B743:B744"/>
    <mergeCell ref="C743:C744"/>
    <mergeCell ref="F743:F744"/>
    <mergeCell ref="G743:G744"/>
    <mergeCell ref="A730:A731"/>
    <mergeCell ref="B730:B731"/>
    <mergeCell ref="F730:F731"/>
    <mergeCell ref="G730:G731"/>
    <mergeCell ref="H730:H731"/>
    <mergeCell ref="A765:A766"/>
    <mergeCell ref="B765:B766"/>
    <mergeCell ref="C765:C766"/>
    <mergeCell ref="F765:F766"/>
    <mergeCell ref="G765:G766"/>
    <mergeCell ref="A752:A753"/>
    <mergeCell ref="B752:B753"/>
    <mergeCell ref="F752:F753"/>
    <mergeCell ref="G752:G753"/>
    <mergeCell ref="A754:A755"/>
    <mergeCell ref="B754:B755"/>
    <mergeCell ref="C754:C755"/>
    <mergeCell ref="F754:F755"/>
    <mergeCell ref="G754:G755"/>
    <mergeCell ref="A732:A733"/>
    <mergeCell ref="B732:B733"/>
    <mergeCell ref="C732:C733"/>
    <mergeCell ref="F732:F733"/>
    <mergeCell ref="G732:G733"/>
    <mergeCell ref="A719:A720"/>
    <mergeCell ref="B719:B720"/>
    <mergeCell ref="F719:F720"/>
    <mergeCell ref="G719:G720"/>
    <mergeCell ref="H719:H720"/>
    <mergeCell ref="A721:A722"/>
    <mergeCell ref="B721:B722"/>
    <mergeCell ref="C721:C722"/>
    <mergeCell ref="F721:F722"/>
    <mergeCell ref="G721:G722"/>
    <mergeCell ref="A708:A709"/>
    <mergeCell ref="B708:B709"/>
    <mergeCell ref="F708:F709"/>
    <mergeCell ref="G708:G709"/>
    <mergeCell ref="H708:H709"/>
    <mergeCell ref="A710:A711"/>
    <mergeCell ref="B710:B711"/>
    <mergeCell ref="C710:C711"/>
    <mergeCell ref="F710:F711"/>
    <mergeCell ref="G710:G711"/>
    <mergeCell ref="A694:A695"/>
    <mergeCell ref="B694:B695"/>
    <mergeCell ref="F694:F695"/>
    <mergeCell ref="G694:G695"/>
    <mergeCell ref="H694:H695"/>
    <mergeCell ref="A696:A697"/>
    <mergeCell ref="B696:B697"/>
    <mergeCell ref="C696:C697"/>
    <mergeCell ref="F696:F697"/>
    <mergeCell ref="G696:G697"/>
    <mergeCell ref="A680:A681"/>
    <mergeCell ref="B680:B681"/>
    <mergeCell ref="F680:F681"/>
    <mergeCell ref="G680:G681"/>
    <mergeCell ref="H680:H681"/>
    <mergeCell ref="A682:A683"/>
    <mergeCell ref="B682:B683"/>
    <mergeCell ref="C682:C683"/>
    <mergeCell ref="F682:F683"/>
    <mergeCell ref="G682:G683"/>
    <mergeCell ref="A669:A670"/>
    <mergeCell ref="B669:B670"/>
    <mergeCell ref="F669:F670"/>
    <mergeCell ref="G669:G670"/>
    <mergeCell ref="H669:H670"/>
    <mergeCell ref="A671:A672"/>
    <mergeCell ref="B671:B672"/>
    <mergeCell ref="C671:C672"/>
    <mergeCell ref="F671:F672"/>
    <mergeCell ref="G671:G672"/>
    <mergeCell ref="A657:A658"/>
    <mergeCell ref="B657:B658"/>
    <mergeCell ref="F657:F658"/>
    <mergeCell ref="G657:G658"/>
    <mergeCell ref="H657:H658"/>
    <mergeCell ref="A659:A660"/>
    <mergeCell ref="B659:B660"/>
    <mergeCell ref="C659:C660"/>
    <mergeCell ref="F659:F660"/>
    <mergeCell ref="G659:G660"/>
    <mergeCell ref="A646:A647"/>
    <mergeCell ref="B646:B647"/>
    <mergeCell ref="F646:F647"/>
    <mergeCell ref="G646:G647"/>
    <mergeCell ref="H646:H647"/>
    <mergeCell ref="A648:A649"/>
    <mergeCell ref="B648:B649"/>
    <mergeCell ref="C648:C649"/>
    <mergeCell ref="F648:F649"/>
    <mergeCell ref="G648:G649"/>
    <mergeCell ref="A635:A636"/>
    <mergeCell ref="B635:B636"/>
    <mergeCell ref="F635:F636"/>
    <mergeCell ref="G635:G636"/>
    <mergeCell ref="H635:H636"/>
    <mergeCell ref="A637:A638"/>
    <mergeCell ref="B637:B638"/>
    <mergeCell ref="C637:C638"/>
    <mergeCell ref="F637:F638"/>
    <mergeCell ref="G637:G638"/>
    <mergeCell ref="A624:A625"/>
    <mergeCell ref="B624:B625"/>
    <mergeCell ref="F624:F625"/>
    <mergeCell ref="G624:G625"/>
    <mergeCell ref="H624:H625"/>
    <mergeCell ref="A626:A627"/>
    <mergeCell ref="B626:B627"/>
    <mergeCell ref="C626:C627"/>
    <mergeCell ref="F626:F627"/>
    <mergeCell ref="G626:G627"/>
    <mergeCell ref="A613:A614"/>
    <mergeCell ref="B613:B614"/>
    <mergeCell ref="F613:F614"/>
    <mergeCell ref="G613:G614"/>
    <mergeCell ref="H613:H614"/>
    <mergeCell ref="A615:A616"/>
    <mergeCell ref="B615:B616"/>
    <mergeCell ref="C615:C616"/>
    <mergeCell ref="F615:F616"/>
    <mergeCell ref="G615:G616"/>
    <mergeCell ref="A602:A603"/>
    <mergeCell ref="B602:B603"/>
    <mergeCell ref="F602:F603"/>
    <mergeCell ref="G602:G603"/>
    <mergeCell ref="H602:H603"/>
    <mergeCell ref="A604:A605"/>
    <mergeCell ref="B604:B605"/>
    <mergeCell ref="C604:C605"/>
    <mergeCell ref="F604:F605"/>
    <mergeCell ref="G604:G605"/>
    <mergeCell ref="A590:A591"/>
    <mergeCell ref="B590:B591"/>
    <mergeCell ref="F590:F591"/>
    <mergeCell ref="G590:G591"/>
    <mergeCell ref="H590:H591"/>
    <mergeCell ref="A592:A593"/>
    <mergeCell ref="B592:B593"/>
    <mergeCell ref="C592:C593"/>
    <mergeCell ref="F592:F593"/>
    <mergeCell ref="G592:G593"/>
    <mergeCell ref="A578:A579"/>
    <mergeCell ref="B578:B579"/>
    <mergeCell ref="F578:F579"/>
    <mergeCell ref="G578:G579"/>
    <mergeCell ref="H578:H579"/>
    <mergeCell ref="A580:A581"/>
    <mergeCell ref="B580:B581"/>
    <mergeCell ref="C580:C581"/>
    <mergeCell ref="F580:F581"/>
    <mergeCell ref="G580:G581"/>
    <mergeCell ref="A567:A568"/>
    <mergeCell ref="B567:B568"/>
    <mergeCell ref="F567:F568"/>
    <mergeCell ref="G567:G568"/>
    <mergeCell ref="H567:H568"/>
    <mergeCell ref="A569:A570"/>
    <mergeCell ref="B569:B570"/>
    <mergeCell ref="C569:C570"/>
    <mergeCell ref="F569:F570"/>
    <mergeCell ref="G569:G570"/>
    <mergeCell ref="A552:A553"/>
    <mergeCell ref="B552:B553"/>
    <mergeCell ref="F552:F553"/>
    <mergeCell ref="G552:G553"/>
    <mergeCell ref="H552:H553"/>
    <mergeCell ref="A554:A555"/>
    <mergeCell ref="B554:B555"/>
    <mergeCell ref="C554:C555"/>
    <mergeCell ref="F554:F555"/>
    <mergeCell ref="G554:G555"/>
    <mergeCell ref="A541:A542"/>
    <mergeCell ref="B541:B542"/>
    <mergeCell ref="F541:F542"/>
    <mergeCell ref="G541:G542"/>
    <mergeCell ref="H541:H542"/>
    <mergeCell ref="A543:A544"/>
    <mergeCell ref="B543:B544"/>
    <mergeCell ref="C543:C544"/>
    <mergeCell ref="F543:F544"/>
    <mergeCell ref="G543:G544"/>
    <mergeCell ref="A530:A531"/>
    <mergeCell ref="B530:B531"/>
    <mergeCell ref="F530:F531"/>
    <mergeCell ref="G530:G531"/>
    <mergeCell ref="H530:H531"/>
    <mergeCell ref="A532:A533"/>
    <mergeCell ref="B532:B533"/>
    <mergeCell ref="C532:C533"/>
    <mergeCell ref="F532:F533"/>
    <mergeCell ref="G532:G533"/>
    <mergeCell ref="A519:A520"/>
    <mergeCell ref="B519:B520"/>
    <mergeCell ref="F519:F520"/>
    <mergeCell ref="G519:G520"/>
    <mergeCell ref="H519:H520"/>
    <mergeCell ref="A521:A522"/>
    <mergeCell ref="B521:B522"/>
    <mergeCell ref="C521:C522"/>
    <mergeCell ref="F521:F522"/>
    <mergeCell ref="G521:G522"/>
    <mergeCell ref="A508:A509"/>
    <mergeCell ref="B508:B509"/>
    <mergeCell ref="F508:F509"/>
    <mergeCell ref="G508:G509"/>
    <mergeCell ref="H508:H509"/>
    <mergeCell ref="A510:A511"/>
    <mergeCell ref="B510:B511"/>
    <mergeCell ref="C510:C511"/>
    <mergeCell ref="F510:F511"/>
    <mergeCell ref="G510:G511"/>
    <mergeCell ref="A497:A498"/>
    <mergeCell ref="B497:B498"/>
    <mergeCell ref="F497:F498"/>
    <mergeCell ref="G497:G498"/>
    <mergeCell ref="H497:H498"/>
    <mergeCell ref="A499:A500"/>
    <mergeCell ref="B499:B500"/>
    <mergeCell ref="C499:C500"/>
    <mergeCell ref="F499:F500"/>
    <mergeCell ref="G499:G500"/>
    <mergeCell ref="A482:A483"/>
    <mergeCell ref="B482:B483"/>
    <mergeCell ref="F482:F483"/>
    <mergeCell ref="G482:G483"/>
    <mergeCell ref="H482:H483"/>
    <mergeCell ref="A484:A485"/>
    <mergeCell ref="B484:B485"/>
    <mergeCell ref="C484:C485"/>
    <mergeCell ref="F484:F485"/>
    <mergeCell ref="G484:G485"/>
    <mergeCell ref="A471:A472"/>
    <mergeCell ref="B471:B472"/>
    <mergeCell ref="F471:F472"/>
    <mergeCell ref="G471:G472"/>
    <mergeCell ref="H471:H472"/>
    <mergeCell ref="A473:A474"/>
    <mergeCell ref="B473:B474"/>
    <mergeCell ref="C473:C474"/>
    <mergeCell ref="F473:F474"/>
    <mergeCell ref="G473:G474"/>
    <mergeCell ref="A459:A460"/>
    <mergeCell ref="B459:B460"/>
    <mergeCell ref="F459:F460"/>
    <mergeCell ref="G459:G460"/>
    <mergeCell ref="H459:H460"/>
    <mergeCell ref="A461:A462"/>
    <mergeCell ref="B461:B462"/>
    <mergeCell ref="C461:C462"/>
    <mergeCell ref="F461:F462"/>
    <mergeCell ref="G461:G462"/>
    <mergeCell ref="A447:A448"/>
    <mergeCell ref="B447:B448"/>
    <mergeCell ref="F447:F448"/>
    <mergeCell ref="G447:G448"/>
    <mergeCell ref="H447:H448"/>
    <mergeCell ref="A449:A450"/>
    <mergeCell ref="B449:B450"/>
    <mergeCell ref="C449:C450"/>
    <mergeCell ref="F449:F450"/>
    <mergeCell ref="G449:G450"/>
    <mergeCell ref="A436:A437"/>
    <mergeCell ref="B436:B437"/>
    <mergeCell ref="F436:F437"/>
    <mergeCell ref="G436:G437"/>
    <mergeCell ref="H436:H437"/>
    <mergeCell ref="A438:A439"/>
    <mergeCell ref="B438:B439"/>
    <mergeCell ref="C438:C439"/>
    <mergeCell ref="F438:F439"/>
    <mergeCell ref="G438:G439"/>
    <mergeCell ref="A425:A426"/>
    <mergeCell ref="B425:B426"/>
    <mergeCell ref="F425:F426"/>
    <mergeCell ref="G425:G426"/>
    <mergeCell ref="H425:H426"/>
    <mergeCell ref="A427:A428"/>
    <mergeCell ref="B427:B428"/>
    <mergeCell ref="C427:C428"/>
    <mergeCell ref="F427:F428"/>
    <mergeCell ref="G427:G428"/>
    <mergeCell ref="A414:A415"/>
    <mergeCell ref="B414:B415"/>
    <mergeCell ref="F414:F415"/>
    <mergeCell ref="G414:G415"/>
    <mergeCell ref="H414:H415"/>
    <mergeCell ref="A416:A417"/>
    <mergeCell ref="B416:B417"/>
    <mergeCell ref="C416:C417"/>
    <mergeCell ref="F416:F417"/>
    <mergeCell ref="G416:G417"/>
    <mergeCell ref="A403:A404"/>
    <mergeCell ref="B403:B404"/>
    <mergeCell ref="F403:F404"/>
    <mergeCell ref="G403:G404"/>
    <mergeCell ref="H403:H404"/>
    <mergeCell ref="A405:A406"/>
    <mergeCell ref="B405:B406"/>
    <mergeCell ref="C405:C406"/>
    <mergeCell ref="F405:F406"/>
    <mergeCell ref="G405:G406"/>
    <mergeCell ref="A392:A393"/>
    <mergeCell ref="B392:B393"/>
    <mergeCell ref="F392:F393"/>
    <mergeCell ref="G392:G393"/>
    <mergeCell ref="H392:H393"/>
    <mergeCell ref="A394:A395"/>
    <mergeCell ref="B394:B395"/>
    <mergeCell ref="C394:C395"/>
    <mergeCell ref="F394:F395"/>
    <mergeCell ref="G394:G395"/>
    <mergeCell ref="A381:A382"/>
    <mergeCell ref="B381:B382"/>
    <mergeCell ref="F381:F382"/>
    <mergeCell ref="G381:G382"/>
    <mergeCell ref="H381:H382"/>
    <mergeCell ref="A383:A384"/>
    <mergeCell ref="B383:B384"/>
    <mergeCell ref="C383:C384"/>
    <mergeCell ref="F383:F384"/>
    <mergeCell ref="G383:G384"/>
    <mergeCell ref="A367:A368"/>
    <mergeCell ref="B367:B368"/>
    <mergeCell ref="F367:F368"/>
    <mergeCell ref="G367:G368"/>
    <mergeCell ref="H367:H368"/>
    <mergeCell ref="A369:A370"/>
    <mergeCell ref="B369:B370"/>
    <mergeCell ref="C369:C370"/>
    <mergeCell ref="F369:F370"/>
    <mergeCell ref="G369:G370"/>
    <mergeCell ref="A356:A357"/>
    <mergeCell ref="B356:B357"/>
    <mergeCell ref="F356:F357"/>
    <mergeCell ref="G356:G357"/>
    <mergeCell ref="H356:H357"/>
    <mergeCell ref="A358:A359"/>
    <mergeCell ref="B358:B359"/>
    <mergeCell ref="C358:C359"/>
    <mergeCell ref="F358:F359"/>
    <mergeCell ref="G358:G359"/>
    <mergeCell ref="A345:A346"/>
    <mergeCell ref="B345:B346"/>
    <mergeCell ref="F345:F346"/>
    <mergeCell ref="G345:G346"/>
    <mergeCell ref="H345:H346"/>
    <mergeCell ref="A347:A348"/>
    <mergeCell ref="B347:B348"/>
    <mergeCell ref="C347:C348"/>
    <mergeCell ref="F347:F348"/>
    <mergeCell ref="G347:G348"/>
    <mergeCell ref="A331:A332"/>
    <mergeCell ref="B331:B332"/>
    <mergeCell ref="F331:F332"/>
    <mergeCell ref="G331:G332"/>
    <mergeCell ref="H331:H332"/>
    <mergeCell ref="A333:A334"/>
    <mergeCell ref="B333:B334"/>
    <mergeCell ref="C333:C334"/>
    <mergeCell ref="F333:F334"/>
    <mergeCell ref="G333:G334"/>
    <mergeCell ref="A320:A321"/>
    <mergeCell ref="B320:B321"/>
    <mergeCell ref="F320:F321"/>
    <mergeCell ref="G320:G321"/>
    <mergeCell ref="H320:H321"/>
    <mergeCell ref="A322:A323"/>
    <mergeCell ref="B322:B323"/>
    <mergeCell ref="C322:C323"/>
    <mergeCell ref="F322:F323"/>
    <mergeCell ref="G322:G323"/>
    <mergeCell ref="A309:A310"/>
    <mergeCell ref="B309:B310"/>
    <mergeCell ref="F309:F310"/>
    <mergeCell ref="G309:G310"/>
    <mergeCell ref="H309:H310"/>
    <mergeCell ref="A311:A312"/>
    <mergeCell ref="B311:B312"/>
    <mergeCell ref="C311:C312"/>
    <mergeCell ref="F311:F312"/>
    <mergeCell ref="G311:G312"/>
    <mergeCell ref="A298:A299"/>
    <mergeCell ref="B298:B299"/>
    <mergeCell ref="F298:F299"/>
    <mergeCell ref="G298:G299"/>
    <mergeCell ref="H298:H299"/>
    <mergeCell ref="A300:A301"/>
    <mergeCell ref="B300:B301"/>
    <mergeCell ref="C300:C301"/>
    <mergeCell ref="F300:F301"/>
    <mergeCell ref="G300:G301"/>
    <mergeCell ref="A287:A288"/>
    <mergeCell ref="B287:B288"/>
    <mergeCell ref="F287:F288"/>
    <mergeCell ref="G287:G288"/>
    <mergeCell ref="H287:H288"/>
    <mergeCell ref="A289:A290"/>
    <mergeCell ref="B289:B290"/>
    <mergeCell ref="C289:C290"/>
    <mergeCell ref="F289:F290"/>
    <mergeCell ref="G289:G290"/>
    <mergeCell ref="A276:A277"/>
    <mergeCell ref="B276:B277"/>
    <mergeCell ref="F276:F277"/>
    <mergeCell ref="G276:G277"/>
    <mergeCell ref="H276:H277"/>
    <mergeCell ref="A278:A279"/>
    <mergeCell ref="B278:B279"/>
    <mergeCell ref="C278:C279"/>
    <mergeCell ref="F278:F279"/>
    <mergeCell ref="G278:G279"/>
    <mergeCell ref="A265:A266"/>
    <mergeCell ref="B265:B266"/>
    <mergeCell ref="F265:F266"/>
    <mergeCell ref="G265:G266"/>
    <mergeCell ref="H265:H266"/>
    <mergeCell ref="A267:A268"/>
    <mergeCell ref="B267:B268"/>
    <mergeCell ref="C267:C268"/>
    <mergeCell ref="F267:F268"/>
    <mergeCell ref="G267:G268"/>
    <mergeCell ref="A255:A256"/>
    <mergeCell ref="B255:B256"/>
    <mergeCell ref="F255:F256"/>
    <mergeCell ref="G255:G256"/>
    <mergeCell ref="H255:H256"/>
    <mergeCell ref="A257:A258"/>
    <mergeCell ref="B257:B258"/>
    <mergeCell ref="C257:C258"/>
    <mergeCell ref="F257:F258"/>
    <mergeCell ref="G257:G258"/>
    <mergeCell ref="A245:A246"/>
    <mergeCell ref="B245:B246"/>
    <mergeCell ref="F245:F246"/>
    <mergeCell ref="G245:G246"/>
    <mergeCell ref="H245:H246"/>
    <mergeCell ref="A247:A248"/>
    <mergeCell ref="B247:B248"/>
    <mergeCell ref="C247:C248"/>
    <mergeCell ref="F247:F248"/>
    <mergeCell ref="G247:G248"/>
    <mergeCell ref="A235:A236"/>
    <mergeCell ref="B235:B236"/>
    <mergeCell ref="F235:F236"/>
    <mergeCell ref="G235:G236"/>
    <mergeCell ref="H235:H236"/>
    <mergeCell ref="A237:A238"/>
    <mergeCell ref="B237:B238"/>
    <mergeCell ref="C237:C238"/>
    <mergeCell ref="F237:F238"/>
    <mergeCell ref="G237:G238"/>
    <mergeCell ref="A225:A226"/>
    <mergeCell ref="B225:B226"/>
    <mergeCell ref="F225:F226"/>
    <mergeCell ref="G225:G226"/>
    <mergeCell ref="H225:H226"/>
    <mergeCell ref="A227:A228"/>
    <mergeCell ref="B227:B228"/>
    <mergeCell ref="C227:C228"/>
    <mergeCell ref="F227:F228"/>
    <mergeCell ref="G227:G228"/>
    <mergeCell ref="A215:A216"/>
    <mergeCell ref="B215:B216"/>
    <mergeCell ref="F215:F216"/>
    <mergeCell ref="G215:G216"/>
    <mergeCell ref="H215:H216"/>
    <mergeCell ref="A217:A218"/>
    <mergeCell ref="B217:B218"/>
    <mergeCell ref="C217:C218"/>
    <mergeCell ref="F217:F218"/>
    <mergeCell ref="G217:G218"/>
    <mergeCell ref="A205:A206"/>
    <mergeCell ref="B205:B206"/>
    <mergeCell ref="F205:F206"/>
    <mergeCell ref="G205:G206"/>
    <mergeCell ref="H205:H206"/>
    <mergeCell ref="A207:A208"/>
    <mergeCell ref="B207:B208"/>
    <mergeCell ref="C207:C208"/>
    <mergeCell ref="F207:F208"/>
    <mergeCell ref="G207:G208"/>
    <mergeCell ref="A194:A195"/>
    <mergeCell ref="B194:B195"/>
    <mergeCell ref="F194:F195"/>
    <mergeCell ref="G194:G195"/>
    <mergeCell ref="H194:H195"/>
    <mergeCell ref="A196:A197"/>
    <mergeCell ref="B196:B197"/>
    <mergeCell ref="C196:C197"/>
    <mergeCell ref="F196:F197"/>
    <mergeCell ref="G196:G197"/>
    <mergeCell ref="A183:A184"/>
    <mergeCell ref="B183:B184"/>
    <mergeCell ref="F183:F184"/>
    <mergeCell ref="G183:G184"/>
    <mergeCell ref="H183:H184"/>
    <mergeCell ref="A185:A186"/>
    <mergeCell ref="B185:B186"/>
    <mergeCell ref="C185:C186"/>
    <mergeCell ref="F185:F186"/>
    <mergeCell ref="G185:G186"/>
    <mergeCell ref="A172:A173"/>
    <mergeCell ref="B172:B173"/>
    <mergeCell ref="F172:F173"/>
    <mergeCell ref="G172:G173"/>
    <mergeCell ref="H172:H173"/>
    <mergeCell ref="A174:A175"/>
    <mergeCell ref="B174:B175"/>
    <mergeCell ref="C174:C175"/>
    <mergeCell ref="F174:F175"/>
    <mergeCell ref="G174:G175"/>
    <mergeCell ref="A161:A162"/>
    <mergeCell ref="B161:B162"/>
    <mergeCell ref="F161:F162"/>
    <mergeCell ref="G161:G162"/>
    <mergeCell ref="H161:H162"/>
    <mergeCell ref="A163:A164"/>
    <mergeCell ref="B163:B164"/>
    <mergeCell ref="C163:C164"/>
    <mergeCell ref="F163:F164"/>
    <mergeCell ref="G163:G164"/>
    <mergeCell ref="A150:A151"/>
    <mergeCell ref="B150:B151"/>
    <mergeCell ref="F150:F151"/>
    <mergeCell ref="G150:G151"/>
    <mergeCell ref="H150:H151"/>
    <mergeCell ref="A152:A153"/>
    <mergeCell ref="B152:B153"/>
    <mergeCell ref="C152:C153"/>
    <mergeCell ref="F152:F153"/>
    <mergeCell ref="G152:G153"/>
    <mergeCell ref="A140:A141"/>
    <mergeCell ref="B140:B141"/>
    <mergeCell ref="F140:F141"/>
    <mergeCell ref="G140:G141"/>
    <mergeCell ref="H140:H141"/>
    <mergeCell ref="A142:A143"/>
    <mergeCell ref="B142:B143"/>
    <mergeCell ref="C142:C143"/>
    <mergeCell ref="F142:F143"/>
    <mergeCell ref="G142:G143"/>
    <mergeCell ref="A129:A130"/>
    <mergeCell ref="B129:B130"/>
    <mergeCell ref="F129:F130"/>
    <mergeCell ref="G129:G130"/>
    <mergeCell ref="H129:H130"/>
    <mergeCell ref="A131:A132"/>
    <mergeCell ref="B131:B132"/>
    <mergeCell ref="C131:C132"/>
    <mergeCell ref="F131:F132"/>
    <mergeCell ref="G131:G132"/>
    <mergeCell ref="A119:A120"/>
    <mergeCell ref="B119:B120"/>
    <mergeCell ref="F119:F120"/>
    <mergeCell ref="G119:G120"/>
    <mergeCell ref="H119:H120"/>
    <mergeCell ref="A121:A122"/>
    <mergeCell ref="B121:B122"/>
    <mergeCell ref="C121:C122"/>
    <mergeCell ref="F121:F122"/>
    <mergeCell ref="G121:G122"/>
    <mergeCell ref="A108:A109"/>
    <mergeCell ref="B108:B109"/>
    <mergeCell ref="F108:F109"/>
    <mergeCell ref="G108:G109"/>
    <mergeCell ref="H108:H109"/>
    <mergeCell ref="A110:A111"/>
    <mergeCell ref="B110:B111"/>
    <mergeCell ref="C110:C111"/>
    <mergeCell ref="F110:F111"/>
    <mergeCell ref="G110:G111"/>
    <mergeCell ref="A98:A99"/>
    <mergeCell ref="B98:B99"/>
    <mergeCell ref="F98:F99"/>
    <mergeCell ref="G98:G99"/>
    <mergeCell ref="H98:H99"/>
    <mergeCell ref="A100:A101"/>
    <mergeCell ref="B100:B101"/>
    <mergeCell ref="C100:C101"/>
    <mergeCell ref="F100:F101"/>
    <mergeCell ref="G100:G101"/>
    <mergeCell ref="A87:A88"/>
    <mergeCell ref="B87:B88"/>
    <mergeCell ref="H87:H88"/>
    <mergeCell ref="A89:A90"/>
    <mergeCell ref="B89:B90"/>
    <mergeCell ref="C89:C90"/>
    <mergeCell ref="A76:A77"/>
    <mergeCell ref="B76:B77"/>
    <mergeCell ref="F76:F77"/>
    <mergeCell ref="G76:G77"/>
    <mergeCell ref="H76:H77"/>
    <mergeCell ref="A78:A79"/>
    <mergeCell ref="B78:B79"/>
    <mergeCell ref="C78:C79"/>
    <mergeCell ref="F78:F79"/>
    <mergeCell ref="G78:G79"/>
    <mergeCell ref="A66:A67"/>
    <mergeCell ref="B66:B67"/>
    <mergeCell ref="F66:F67"/>
    <mergeCell ref="G66:G67"/>
    <mergeCell ref="H66:H67"/>
    <mergeCell ref="A68:A69"/>
    <mergeCell ref="B68:B69"/>
    <mergeCell ref="C68:C69"/>
    <mergeCell ref="F68:F69"/>
    <mergeCell ref="G68:G69"/>
    <mergeCell ref="A55:A56"/>
    <mergeCell ref="B55:B56"/>
    <mergeCell ref="F55:F56"/>
    <mergeCell ref="G55:G56"/>
    <mergeCell ref="H55:H56"/>
    <mergeCell ref="A57:A58"/>
    <mergeCell ref="B57:B58"/>
    <mergeCell ref="C57:C58"/>
    <mergeCell ref="F57:F58"/>
    <mergeCell ref="G57:G58"/>
    <mergeCell ref="A43:A44"/>
    <mergeCell ref="B43:B44"/>
    <mergeCell ref="F43:F44"/>
    <mergeCell ref="G43:G44"/>
    <mergeCell ref="H43:H44"/>
    <mergeCell ref="A45:A46"/>
    <mergeCell ref="B45:B46"/>
    <mergeCell ref="C45:C46"/>
    <mergeCell ref="F45:F46"/>
    <mergeCell ref="G45:G46"/>
    <mergeCell ref="H31:H32"/>
    <mergeCell ref="A33:A34"/>
    <mergeCell ref="B33:B34"/>
    <mergeCell ref="C33:C34"/>
    <mergeCell ref="F33:F34"/>
    <mergeCell ref="G33:G34"/>
    <mergeCell ref="A22:A23"/>
    <mergeCell ref="B22:B23"/>
    <mergeCell ref="C22:C23"/>
    <mergeCell ref="F22:F23"/>
    <mergeCell ref="G22:G23"/>
    <mergeCell ref="A31:A32"/>
    <mergeCell ref="B31:B32"/>
    <mergeCell ref="F31:F32"/>
    <mergeCell ref="G31:G32"/>
    <mergeCell ref="A3:H3"/>
    <mergeCell ref="A5:H5"/>
    <mergeCell ref="A6:H6"/>
    <mergeCell ref="A20:A21"/>
    <mergeCell ref="B20:B21"/>
    <mergeCell ref="F20:F21"/>
    <mergeCell ref="G20:G21"/>
    <mergeCell ref="H20:H21"/>
    <mergeCell ref="A9:A10"/>
    <mergeCell ref="B9:B10"/>
    <mergeCell ref="F9:F10"/>
    <mergeCell ref="G9:G10"/>
    <mergeCell ref="H9:H10"/>
    <mergeCell ref="A11:A12"/>
    <mergeCell ref="B11:B12"/>
    <mergeCell ref="C11:C12"/>
    <mergeCell ref="F11:F12"/>
    <mergeCell ref="G11:G1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Sheet1</vt:lpstr>
      <vt:lpstr>Sheet1!_Hlk119070470</vt:lpstr>
      <vt:lpstr>Sheet1!_Hlk119072883</vt:lpstr>
      <vt:lpstr>Sheet1!_Hlk119309150</vt:lpstr>
      <vt:lpstr>Sheet1!_Hlk42848332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Inga Sadukienė</dc:creator>
  <cp:lastModifiedBy>hp</cp:lastModifiedBy>
  <cp:lastPrinted>2022-12-20T08:42:54Z</cp:lastPrinted>
  <dcterms:created xsi:type="dcterms:W3CDTF">2022-12-06T12:52:09Z</dcterms:created>
  <dcterms:modified xsi:type="dcterms:W3CDTF">2023-04-17T06:20:09Z</dcterms:modified>
</cp:coreProperties>
</file>