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esieji pirkimai\2023\Automobilių remontas ir priežiūra\"/>
    </mc:Choice>
  </mc:AlternateContent>
  <xr:revisionPtr revIDLastSave="0" documentId="8_{571BB3D4-5917-434B-AC0B-A340001C5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1" l="1"/>
  <c r="E166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G162" i="1" s="1"/>
  <c r="E154" i="1"/>
  <c r="G148" i="1"/>
  <c r="E148" i="1"/>
  <c r="G147" i="1"/>
  <c r="G149" i="1" s="1"/>
  <c r="E147" i="1"/>
  <c r="G146" i="1"/>
  <c r="E146" i="1"/>
  <c r="G145" i="1"/>
  <c r="E145" i="1"/>
  <c r="G144" i="1"/>
  <c r="E144" i="1"/>
  <c r="G143" i="1"/>
  <c r="E143" i="1"/>
  <c r="G142" i="1"/>
  <c r="E142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G137" i="1" s="1"/>
  <c r="E130" i="1"/>
  <c r="G129" i="1"/>
  <c r="E129" i="1"/>
  <c r="G128" i="1"/>
  <c r="E128" i="1"/>
  <c r="G127" i="1"/>
  <c r="E127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G122" i="1" s="1"/>
  <c r="E114" i="1"/>
  <c r="G113" i="1"/>
  <c r="E113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G108" i="1" s="1"/>
  <c r="E99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G94" i="1" s="1"/>
  <c r="E87" i="1"/>
  <c r="G86" i="1"/>
  <c r="E86" i="1"/>
  <c r="G85" i="1"/>
  <c r="E85" i="1"/>
  <c r="G84" i="1"/>
  <c r="E84" i="1"/>
  <c r="G83" i="1"/>
  <c r="E83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G78" i="1" s="1"/>
  <c r="E58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G53" i="1" s="1"/>
  <c r="E31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G26" i="1" s="1"/>
  <c r="E19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G14" i="1" s="1"/>
  <c r="G169" i="1" s="1"/>
  <c r="E5" i="1"/>
</calcChain>
</file>

<file path=xl/sharedStrings.xml><?xml version="1.0" encoding="utf-8"?>
<sst xmlns="http://schemas.openxmlformats.org/spreadsheetml/2006/main" count="227" uniqueCount="64">
  <si>
    <t>Eil. Nr.</t>
  </si>
  <si>
    <t>Prekės pavadinimas</t>
  </si>
  <si>
    <t>Generatoriaus dirželis</t>
  </si>
  <si>
    <t>Salono filtras</t>
  </si>
  <si>
    <t>Priekinio rato guolis</t>
  </si>
  <si>
    <t>Galinio rato guolis</t>
  </si>
  <si>
    <t>Kaitinimo žvakė</t>
  </si>
  <si>
    <t>Variklio alyvos filtras</t>
  </si>
  <si>
    <t>Variklio kuro filtras</t>
  </si>
  <si>
    <t>Variklio oro filtras</t>
  </si>
  <si>
    <t>Stabdžių trinkelės priekinės (komp.)</t>
  </si>
  <si>
    <t>Stabdžių trinkelės galinės (komp.)</t>
  </si>
  <si>
    <t xml:space="preserve">Preliminarus detalių kiekis </t>
  </si>
  <si>
    <t xml:space="preserve">Detalės kaina Eur be PVM </t>
  </si>
  <si>
    <t xml:space="preserve">Kaina Eur su PVM </t>
  </si>
  <si>
    <t>Suma Eurais su PVM</t>
  </si>
  <si>
    <t>Iš viso suma, Eur</t>
  </si>
  <si>
    <t>Sankabos išminamas guolis</t>
  </si>
  <si>
    <t>Sankabos diskas</t>
  </si>
  <si>
    <t>Priekiniai šarnyrai</t>
  </si>
  <si>
    <t>Generatorius</t>
  </si>
  <si>
    <t>Sankabos diskatorius</t>
  </si>
  <si>
    <t>Lankstus pusašio šarnyras</t>
  </si>
  <si>
    <t>Galinis išmetimo bakelis</t>
  </si>
  <si>
    <t>Priekinė spyruoklė</t>
  </si>
  <si>
    <t>Aušinimo radiatorius</t>
  </si>
  <si>
    <t xml:space="preserve">Kuro purkštukai </t>
  </si>
  <si>
    <t> 1</t>
  </si>
  <si>
    <t xml:space="preserve">Preliminarus kiekis </t>
  </si>
  <si>
    <t xml:space="preserve">Kaina Eur be PVM </t>
  </si>
  <si>
    <t>Kondicionavimo sistemos freonas 100 g.</t>
  </si>
  <si>
    <t>Pastaba:</t>
  </si>
  <si>
    <t xml:space="preserve">„Toyota HIACE“ (2494 cm3, 86 kW 2007 m (dyzelinas) ( vast.Nr. CNH 724)   </t>
  </si>
  <si>
    <t xml:space="preserve">NISSAN NAVARA (2488 cm3, 140 kW 2014 m (dyzelinas) ( vast.Nr. HHN 668) </t>
  </si>
  <si>
    <t xml:space="preserve">Mitsubichi Outlander(2360 cm3,125 kW 2008 m (dyzelinas/dujos) ( vast.Nr. DNV 560) </t>
  </si>
  <si>
    <t xml:space="preserve">SKODA OCTAVIA, (1896 cm3, 77 kW 2007 m (dyzelinas) ( vast.Nr. DGV 138) </t>
  </si>
  <si>
    <t xml:space="preserve">SKODA OCTAVIA, (1896 cm3, 77 kW 2007 m (dyzelinas) ( vast.Nr. DGV 145) </t>
  </si>
  <si>
    <t xml:space="preserve">KIA SPORTAGE, (1975 cm3, 104 kW 2007 m (bendzinas) ( vast.Nr. DEJ 627) </t>
  </si>
  <si>
    <t xml:space="preserve">VW SHARAN, (1896 cm3, 85 kW 2008 m (dyzelinas) ( vast.Nr. EDD 161) </t>
  </si>
  <si>
    <t xml:space="preserve">ŠKODA OCTAVIA COMBOI, (1896 cm3, 74 kW 2005m (dyzelinas) ( vast.Nr. BFP 218) </t>
  </si>
  <si>
    <t xml:space="preserve">DACIA DUSTER, (1998 cm3, 84 kW 2019 m (bendzinas) ( vast.Nr. LCR 187) </t>
  </si>
  <si>
    <t xml:space="preserve">ŠKODA OCTAVIA, (1595 cm3, 75 kW 2006 m (bendzinas) ( vast.Nr. BGT 336) </t>
  </si>
  <si>
    <t>Identifikavimo Nr.TMBHS21Z362194431           13 lentelė</t>
  </si>
  <si>
    <t>Identifikavimo Nr. WVWZZZ7MZ9V004430         12 lentelė</t>
  </si>
  <si>
    <t>Identifikavimo Nr. U6YJE55258L002636          11 lentelė</t>
  </si>
  <si>
    <t xml:space="preserve">KIA SPORTAGE, (1975 cm3, 104 kW 2007 m (benzinas) ( vast.Nr. DEJ 627) </t>
  </si>
  <si>
    <t xml:space="preserve">ŠKODA OCTAVIA COMBI, (1896 cm3, 74 kW 2005 m (dyzelinas) ( vast.Nr. BFP 218) </t>
  </si>
  <si>
    <t>Starteris</t>
  </si>
  <si>
    <t>Padangos</t>
  </si>
  <si>
    <t>Kaitinimo žvakės</t>
  </si>
  <si>
    <t>Identifikavimo Nr. JT121JK2800012755;          1 lentelė</t>
  </si>
  <si>
    <r>
      <t>Identifikavimo Nr. VSKCVND40U0546899</t>
    </r>
    <r>
      <rPr>
        <b/>
        <sz val="12"/>
        <color rgb="FFFF0000"/>
        <rFont val="Times New Roman"/>
        <family val="1"/>
        <charset val="186"/>
      </rPr>
      <t xml:space="preserve">  </t>
    </r>
    <r>
      <rPr>
        <b/>
        <sz val="12"/>
        <rFont val="Times New Roman"/>
        <family val="1"/>
        <charset val="186"/>
      </rPr>
      <t xml:space="preserve">       2 lentelė</t>
    </r>
  </si>
  <si>
    <t>Identifikavimo Nr. JMBXNCW5W8Z002967         3 lentelė</t>
  </si>
  <si>
    <r>
      <t xml:space="preserve">Identifikavimo Nr.TMBCS21Z782097312  </t>
    </r>
    <r>
      <rPr>
        <b/>
        <sz val="12"/>
        <color rgb="FFFF0000"/>
        <rFont val="Times New Roman"/>
        <family val="1"/>
        <charset val="186"/>
      </rPr>
      <t xml:space="preserve">  </t>
    </r>
    <r>
      <rPr>
        <b/>
        <sz val="12"/>
        <rFont val="Times New Roman"/>
        <family val="1"/>
        <charset val="186"/>
      </rPr>
      <t xml:space="preserve">     4 lentelė</t>
    </r>
  </si>
  <si>
    <t>Identifikavimo Nr.TMBCS21Z682093588       5 lentelė</t>
  </si>
  <si>
    <t>Identifikavimo Nr.U6YJE55258L002636    6 lentelė</t>
  </si>
  <si>
    <r>
      <t>Identifikavimo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Nr.FM6FM62N0300GGS     7 lentelė</t>
    </r>
  </si>
  <si>
    <r>
      <t>Identifikavimo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Nr.TMBHS21Z362194431     8 lentelė</t>
    </r>
  </si>
  <si>
    <t>Identifikavimo Nr. VF1HJD20963513869       9 lentelė</t>
  </si>
  <si>
    <t>Identifikavimo Nr. TMBCA21Z662148931         10 lentelė</t>
  </si>
  <si>
    <t>Papildomos medžiagos, skysčiai ir alyva          11 lentelė</t>
  </si>
  <si>
    <t>Dujų reduktorius</t>
  </si>
  <si>
    <t>Dujų purkštukai</t>
  </si>
  <si>
    <t>Nuolaida taikoma 10  % detalėms nenumatytoms kaininke nuo pirkimo metu įmonėje vyraujančių kainų.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</si>
</sst>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Paprastas_Lapas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2"/>
  <sheetViews>
    <sheetView tabSelected="1" topLeftCell="B1" workbookViewId="0">
      <selection activeCell="F184" sqref="F184"/>
    </sheetView>
  </sheetViews>
  <sheetFormatPr defaultRowHeight="12.75" x14ac:dyDescent="0.2"/>
  <cols>
    <col min="1" max="1" width="4.5703125" hidden="1" customWidth="1"/>
    <col min="2" max="2" width="7.42578125" customWidth="1"/>
    <col min="3" max="3" width="28.5703125" customWidth="1"/>
    <col min="4" max="4" width="13.28515625" customWidth="1"/>
    <col min="5" max="5" width="13.5703125" customWidth="1"/>
    <col min="6" max="6" width="13" customWidth="1"/>
    <col min="7" max="7" width="12.140625" customWidth="1"/>
    <col min="8" max="8" width="13.85546875" customWidth="1"/>
  </cols>
  <sheetData>
    <row r="1" spans="1:7" ht="18.75" customHeight="1" x14ac:dyDescent="0.25">
      <c r="A1" s="22" t="s">
        <v>32</v>
      </c>
      <c r="B1" s="22"/>
      <c r="C1" s="22"/>
      <c r="D1" s="22"/>
      <c r="E1" s="22"/>
      <c r="F1" s="22"/>
      <c r="G1" s="22"/>
    </row>
    <row r="2" spans="1:7" ht="15.75" x14ac:dyDescent="0.25">
      <c r="A2" s="22" t="s">
        <v>50</v>
      </c>
      <c r="B2" s="22"/>
      <c r="C2" s="22"/>
      <c r="D2" s="22"/>
      <c r="E2" s="22"/>
      <c r="F2" s="22"/>
      <c r="G2" s="22"/>
    </row>
    <row r="3" spans="1:7" ht="47.25" x14ac:dyDescent="0.25">
      <c r="A3" s="4"/>
      <c r="B3" s="5" t="s">
        <v>0</v>
      </c>
      <c r="C3" s="6" t="s">
        <v>1</v>
      </c>
      <c r="D3" s="5" t="s">
        <v>12</v>
      </c>
      <c r="E3" s="5" t="s">
        <v>13</v>
      </c>
      <c r="F3" s="5" t="s">
        <v>14</v>
      </c>
      <c r="G3" s="7" t="s">
        <v>15</v>
      </c>
    </row>
    <row r="4" spans="1:7" ht="15.75" x14ac:dyDescent="0.25">
      <c r="A4" s="4"/>
      <c r="B4" s="8">
        <v>1</v>
      </c>
      <c r="C4" s="8">
        <v>2</v>
      </c>
      <c r="D4" s="8">
        <v>3</v>
      </c>
      <c r="E4" s="8">
        <v>4</v>
      </c>
      <c r="F4" s="8">
        <v>5</v>
      </c>
      <c r="G4" s="9">
        <v>6</v>
      </c>
    </row>
    <row r="5" spans="1:7" ht="15.75" x14ac:dyDescent="0.25">
      <c r="A5" s="4"/>
      <c r="B5" s="10">
        <v>1</v>
      </c>
      <c r="C5" s="11" t="s">
        <v>7</v>
      </c>
      <c r="D5" s="19">
        <v>2</v>
      </c>
      <c r="E5" s="17">
        <f>F5/1.21</f>
        <v>3.6363636363636367</v>
      </c>
      <c r="F5" s="17">
        <v>4.4000000000000004</v>
      </c>
      <c r="G5" s="18">
        <f>D5*F5</f>
        <v>8.8000000000000007</v>
      </c>
    </row>
    <row r="6" spans="1:7" ht="15.75" x14ac:dyDescent="0.25">
      <c r="A6" s="4"/>
      <c r="B6" s="10">
        <v>2</v>
      </c>
      <c r="C6" s="11" t="s">
        <v>8</v>
      </c>
      <c r="D6" s="19">
        <v>1</v>
      </c>
      <c r="E6" s="17">
        <f t="shared" ref="E6:E13" si="0">F6/1.21</f>
        <v>7.7685950413223148</v>
      </c>
      <c r="F6" s="17">
        <v>9.4</v>
      </c>
      <c r="G6" s="18">
        <f t="shared" ref="G6:G13" si="1">D6*F6</f>
        <v>9.4</v>
      </c>
    </row>
    <row r="7" spans="1:7" ht="15.75" x14ac:dyDescent="0.25">
      <c r="A7" s="4"/>
      <c r="B7" s="10">
        <v>3</v>
      </c>
      <c r="C7" s="11" t="s">
        <v>9</v>
      </c>
      <c r="D7" s="19">
        <v>2</v>
      </c>
      <c r="E7" s="17">
        <f t="shared" si="0"/>
        <v>12.231404958677686</v>
      </c>
      <c r="F7" s="17">
        <v>14.8</v>
      </c>
      <c r="G7" s="18">
        <f t="shared" si="1"/>
        <v>29.6</v>
      </c>
    </row>
    <row r="8" spans="1:7" ht="15.75" x14ac:dyDescent="0.25">
      <c r="A8" s="4"/>
      <c r="B8" s="10">
        <v>4</v>
      </c>
      <c r="C8" s="11" t="s">
        <v>3</v>
      </c>
      <c r="D8" s="19">
        <v>1</v>
      </c>
      <c r="E8" s="17">
        <f t="shared" si="0"/>
        <v>6.6115702479338845</v>
      </c>
      <c r="F8" s="17">
        <v>8</v>
      </c>
      <c r="G8" s="18">
        <f t="shared" si="1"/>
        <v>8</v>
      </c>
    </row>
    <row r="9" spans="1:7" ht="31.5" x14ac:dyDescent="0.25">
      <c r="A9" s="4"/>
      <c r="B9" s="10">
        <v>5</v>
      </c>
      <c r="C9" s="11" t="s">
        <v>10</v>
      </c>
      <c r="D9" s="19">
        <v>1</v>
      </c>
      <c r="E9" s="17">
        <f t="shared" si="0"/>
        <v>25.867768595041323</v>
      </c>
      <c r="F9" s="17">
        <v>31.3</v>
      </c>
      <c r="G9" s="18">
        <f t="shared" si="1"/>
        <v>31.3</v>
      </c>
    </row>
    <row r="10" spans="1:7" ht="31.5" x14ac:dyDescent="0.25">
      <c r="A10" s="4"/>
      <c r="B10" s="10">
        <v>6</v>
      </c>
      <c r="C10" s="11" t="s">
        <v>11</v>
      </c>
      <c r="D10" s="19">
        <v>1</v>
      </c>
      <c r="E10" s="17">
        <f t="shared" si="0"/>
        <v>26.471074380165291</v>
      </c>
      <c r="F10" s="17">
        <v>32.03</v>
      </c>
      <c r="G10" s="18">
        <f t="shared" si="1"/>
        <v>32.03</v>
      </c>
    </row>
    <row r="11" spans="1:7" ht="15.75" x14ac:dyDescent="0.25">
      <c r="A11" s="4"/>
      <c r="B11" s="10">
        <v>7</v>
      </c>
      <c r="C11" s="11" t="s">
        <v>2</v>
      </c>
      <c r="D11" s="19">
        <v>1</v>
      </c>
      <c r="E11" s="17">
        <f t="shared" si="0"/>
        <v>12.561983471074379</v>
      </c>
      <c r="F11" s="17">
        <v>15.2</v>
      </c>
      <c r="G11" s="18">
        <f t="shared" si="1"/>
        <v>15.2</v>
      </c>
    </row>
    <row r="12" spans="1:7" ht="15.75" x14ac:dyDescent="0.25">
      <c r="A12" s="4"/>
      <c r="B12" s="10">
        <v>8</v>
      </c>
      <c r="C12" s="11" t="s">
        <v>6</v>
      </c>
      <c r="D12" s="19">
        <v>2</v>
      </c>
      <c r="E12" s="17">
        <f t="shared" si="0"/>
        <v>13.099173553719009</v>
      </c>
      <c r="F12" s="17">
        <v>15.85</v>
      </c>
      <c r="G12" s="18">
        <f t="shared" si="1"/>
        <v>31.7</v>
      </c>
    </row>
    <row r="13" spans="1:7" ht="15.75" x14ac:dyDescent="0.25">
      <c r="A13" s="4"/>
      <c r="B13" s="10">
        <v>9</v>
      </c>
      <c r="C13" s="11" t="s">
        <v>19</v>
      </c>
      <c r="D13" s="19">
        <v>1</v>
      </c>
      <c r="E13" s="17">
        <f t="shared" si="0"/>
        <v>22.479338842975206</v>
      </c>
      <c r="F13" s="17">
        <v>27.2</v>
      </c>
      <c r="G13" s="18">
        <f t="shared" si="1"/>
        <v>27.2</v>
      </c>
    </row>
    <row r="14" spans="1:7" ht="15.75" x14ac:dyDescent="0.25">
      <c r="A14" s="12"/>
      <c r="B14" s="10"/>
      <c r="C14" s="23" t="s">
        <v>16</v>
      </c>
      <c r="D14" s="24"/>
      <c r="E14" s="24"/>
      <c r="F14" s="25"/>
      <c r="G14" s="16">
        <f>SUM(G5:G13)</f>
        <v>193.23</v>
      </c>
    </row>
    <row r="15" spans="1:7" ht="15.75" x14ac:dyDescent="0.25">
      <c r="A15" s="12"/>
      <c r="B15" s="26" t="s">
        <v>33</v>
      </c>
      <c r="C15" s="26"/>
      <c r="D15" s="26"/>
      <c r="E15" s="26"/>
      <c r="F15" s="26"/>
      <c r="G15" s="26"/>
    </row>
    <row r="16" spans="1:7" ht="15.75" x14ac:dyDescent="0.25">
      <c r="A16" s="12"/>
      <c r="B16" s="27" t="s">
        <v>51</v>
      </c>
      <c r="C16" s="27"/>
      <c r="D16" s="27"/>
      <c r="E16" s="27"/>
      <c r="F16" s="27"/>
      <c r="G16" s="27"/>
    </row>
    <row r="17" spans="1:7" ht="47.25" x14ac:dyDescent="0.25">
      <c r="A17" s="12"/>
      <c r="B17" s="6" t="s">
        <v>0</v>
      </c>
      <c r="C17" s="6" t="s">
        <v>1</v>
      </c>
      <c r="D17" s="5" t="s">
        <v>12</v>
      </c>
      <c r="E17" s="5" t="s">
        <v>13</v>
      </c>
      <c r="F17" s="5" t="s">
        <v>14</v>
      </c>
      <c r="G17" s="7" t="s">
        <v>15</v>
      </c>
    </row>
    <row r="18" spans="1:7" ht="15.75" x14ac:dyDescent="0.25">
      <c r="A18" s="12"/>
      <c r="B18" s="9" t="s">
        <v>27</v>
      </c>
      <c r="C18" s="9">
        <v>2</v>
      </c>
      <c r="D18" s="5">
        <v>3</v>
      </c>
      <c r="E18" s="5">
        <v>4</v>
      </c>
      <c r="F18" s="5">
        <v>5</v>
      </c>
      <c r="G18" s="9">
        <v>6</v>
      </c>
    </row>
    <row r="19" spans="1:7" ht="15.75" x14ac:dyDescent="0.2">
      <c r="A19" s="12"/>
      <c r="B19" s="10">
        <v>1</v>
      </c>
      <c r="C19" s="11" t="s">
        <v>7</v>
      </c>
      <c r="D19" s="19">
        <v>2</v>
      </c>
      <c r="E19" s="17">
        <f>F19/1.21</f>
        <v>4.7933884297520661</v>
      </c>
      <c r="F19" s="17">
        <v>5.8</v>
      </c>
      <c r="G19" s="18">
        <f>D19*F19</f>
        <v>11.6</v>
      </c>
    </row>
    <row r="20" spans="1:7" ht="15.75" x14ac:dyDescent="0.2">
      <c r="A20" s="12"/>
      <c r="B20" s="10">
        <v>2</v>
      </c>
      <c r="C20" s="11" t="s">
        <v>8</v>
      </c>
      <c r="D20" s="19">
        <v>1</v>
      </c>
      <c r="E20" s="17">
        <f t="shared" ref="E20:E25" si="2">F20/1.21</f>
        <v>36.280991735537192</v>
      </c>
      <c r="F20" s="17">
        <v>43.9</v>
      </c>
      <c r="G20" s="18">
        <f t="shared" ref="G20:G25" si="3">D20*F20</f>
        <v>43.9</v>
      </c>
    </row>
    <row r="21" spans="1:7" ht="15.75" x14ac:dyDescent="0.2">
      <c r="A21" s="12"/>
      <c r="B21" s="10">
        <v>3</v>
      </c>
      <c r="C21" s="11" t="s">
        <v>9</v>
      </c>
      <c r="D21" s="19">
        <v>2</v>
      </c>
      <c r="E21" s="17">
        <f t="shared" si="2"/>
        <v>13.355371900826446</v>
      </c>
      <c r="F21" s="17">
        <v>16.16</v>
      </c>
      <c r="G21" s="18">
        <f t="shared" si="3"/>
        <v>32.32</v>
      </c>
    </row>
    <row r="22" spans="1:7" ht="15.75" x14ac:dyDescent="0.2">
      <c r="A22" s="12"/>
      <c r="B22" s="10">
        <v>4</v>
      </c>
      <c r="C22" s="11" t="s">
        <v>3</v>
      </c>
      <c r="D22" s="19">
        <v>1</v>
      </c>
      <c r="E22" s="17">
        <f t="shared" si="2"/>
        <v>11.223140495867769</v>
      </c>
      <c r="F22" s="17">
        <v>13.58</v>
      </c>
      <c r="G22" s="18">
        <f t="shared" si="3"/>
        <v>13.58</v>
      </c>
    </row>
    <row r="23" spans="1:7" ht="31.5" x14ac:dyDescent="0.2">
      <c r="A23" s="12"/>
      <c r="B23" s="10">
        <v>5</v>
      </c>
      <c r="C23" s="11" t="s">
        <v>10</v>
      </c>
      <c r="D23" s="19">
        <v>1</v>
      </c>
      <c r="E23" s="17">
        <f t="shared" si="2"/>
        <v>27.93388429752066</v>
      </c>
      <c r="F23" s="17">
        <v>33.799999999999997</v>
      </c>
      <c r="G23" s="18">
        <f t="shared" si="3"/>
        <v>33.799999999999997</v>
      </c>
    </row>
    <row r="24" spans="1:7" ht="31.5" x14ac:dyDescent="0.2">
      <c r="A24" s="12"/>
      <c r="B24" s="10">
        <v>6</v>
      </c>
      <c r="C24" s="11" t="s">
        <v>11</v>
      </c>
      <c r="D24" s="19">
        <v>1</v>
      </c>
      <c r="E24" s="17">
        <f t="shared" si="2"/>
        <v>34.793388429752071</v>
      </c>
      <c r="F24" s="17">
        <v>42.1</v>
      </c>
      <c r="G24" s="18">
        <f t="shared" si="3"/>
        <v>42.1</v>
      </c>
    </row>
    <row r="25" spans="1:7" ht="15.75" x14ac:dyDescent="0.2">
      <c r="A25" s="12"/>
      <c r="B25" s="10">
        <v>7</v>
      </c>
      <c r="C25" s="11" t="s">
        <v>19</v>
      </c>
      <c r="D25" s="19">
        <v>1</v>
      </c>
      <c r="E25" s="17">
        <f t="shared" si="2"/>
        <v>16.280991735537189</v>
      </c>
      <c r="F25" s="17">
        <v>19.7</v>
      </c>
      <c r="G25" s="18">
        <f t="shared" si="3"/>
        <v>19.7</v>
      </c>
    </row>
    <row r="26" spans="1:7" ht="15.75" x14ac:dyDescent="0.25">
      <c r="A26" s="12"/>
      <c r="B26" s="10"/>
      <c r="C26" s="23" t="s">
        <v>16</v>
      </c>
      <c r="D26" s="24"/>
      <c r="E26" s="24"/>
      <c r="F26" s="25"/>
      <c r="G26" s="16">
        <f>SUM(G19:G25)</f>
        <v>196.99999999999997</v>
      </c>
    </row>
    <row r="27" spans="1:7" ht="15.75" x14ac:dyDescent="0.25">
      <c r="A27" s="12"/>
      <c r="B27" s="26" t="s">
        <v>34</v>
      </c>
      <c r="C27" s="26"/>
      <c r="D27" s="26"/>
      <c r="E27" s="26"/>
      <c r="F27" s="26"/>
      <c r="G27" s="26"/>
    </row>
    <row r="28" spans="1:7" ht="15.75" x14ac:dyDescent="0.25">
      <c r="A28" s="12"/>
      <c r="B28" s="27" t="s">
        <v>52</v>
      </c>
      <c r="C28" s="27"/>
      <c r="D28" s="27"/>
      <c r="E28" s="27"/>
      <c r="F28" s="27"/>
      <c r="G28" s="27"/>
    </row>
    <row r="29" spans="1:7" ht="47.25" x14ac:dyDescent="0.25">
      <c r="A29" s="12"/>
      <c r="B29" s="6" t="s">
        <v>0</v>
      </c>
      <c r="C29" s="6" t="s">
        <v>1</v>
      </c>
      <c r="D29" s="5" t="s">
        <v>12</v>
      </c>
      <c r="E29" s="5" t="s">
        <v>13</v>
      </c>
      <c r="F29" s="5" t="s">
        <v>14</v>
      </c>
      <c r="G29" s="7" t="s">
        <v>15</v>
      </c>
    </row>
    <row r="30" spans="1:7" ht="15.75" x14ac:dyDescent="0.25">
      <c r="A30" s="12"/>
      <c r="B30" s="9" t="s">
        <v>27</v>
      </c>
      <c r="C30" s="9">
        <v>2</v>
      </c>
      <c r="D30" s="5">
        <v>3</v>
      </c>
      <c r="E30" s="5">
        <v>4</v>
      </c>
      <c r="F30" s="5">
        <v>5</v>
      </c>
      <c r="G30" s="9">
        <v>6</v>
      </c>
    </row>
    <row r="31" spans="1:7" ht="15.75" x14ac:dyDescent="0.2">
      <c r="A31" s="12"/>
      <c r="B31" s="10">
        <v>1</v>
      </c>
      <c r="C31" s="11" t="s">
        <v>7</v>
      </c>
      <c r="D31" s="19">
        <v>2</v>
      </c>
      <c r="E31" s="17">
        <f>F31/1.21</f>
        <v>3.8429752066115705</v>
      </c>
      <c r="F31" s="17">
        <v>4.6500000000000004</v>
      </c>
      <c r="G31" s="18">
        <f>D31*F31</f>
        <v>9.3000000000000007</v>
      </c>
    </row>
    <row r="32" spans="1:7" ht="15.75" x14ac:dyDescent="0.2">
      <c r="A32" s="12"/>
      <c r="B32" s="10">
        <v>2</v>
      </c>
      <c r="C32" s="11" t="s">
        <v>8</v>
      </c>
      <c r="D32" s="19">
        <v>1</v>
      </c>
      <c r="E32" s="17">
        <f t="shared" ref="E32:E52" si="4">F32/1.21</f>
        <v>8.9256198347107443</v>
      </c>
      <c r="F32" s="17">
        <v>10.8</v>
      </c>
      <c r="G32" s="18">
        <f t="shared" ref="G32:G52" si="5">D32*F32</f>
        <v>10.8</v>
      </c>
    </row>
    <row r="33" spans="1:7" ht="15.75" x14ac:dyDescent="0.2">
      <c r="A33" s="12"/>
      <c r="B33" s="10">
        <v>3</v>
      </c>
      <c r="C33" s="11" t="s">
        <v>9</v>
      </c>
      <c r="D33" s="19">
        <v>2</v>
      </c>
      <c r="E33" s="17">
        <f t="shared" si="4"/>
        <v>13.140495867768596</v>
      </c>
      <c r="F33" s="17">
        <v>15.9</v>
      </c>
      <c r="G33" s="18">
        <f t="shared" si="5"/>
        <v>31.8</v>
      </c>
    </row>
    <row r="34" spans="1:7" ht="15.75" x14ac:dyDescent="0.2">
      <c r="A34" s="12"/>
      <c r="B34" s="10">
        <v>4</v>
      </c>
      <c r="C34" s="11" t="s">
        <v>3</v>
      </c>
      <c r="D34" s="19">
        <v>1</v>
      </c>
      <c r="E34" s="17">
        <f t="shared" si="4"/>
        <v>12.355371900826446</v>
      </c>
      <c r="F34" s="17">
        <v>14.95</v>
      </c>
      <c r="G34" s="18">
        <f t="shared" si="5"/>
        <v>14.95</v>
      </c>
    </row>
    <row r="35" spans="1:7" ht="31.5" x14ac:dyDescent="0.2">
      <c r="A35" s="12"/>
      <c r="B35" s="10">
        <v>5</v>
      </c>
      <c r="C35" s="11" t="s">
        <v>10</v>
      </c>
      <c r="D35" s="19">
        <v>1</v>
      </c>
      <c r="E35" s="17">
        <f t="shared" si="4"/>
        <v>23.140495867768596</v>
      </c>
      <c r="F35" s="17">
        <v>28</v>
      </c>
      <c r="G35" s="18">
        <f t="shared" si="5"/>
        <v>28</v>
      </c>
    </row>
    <row r="36" spans="1:7" ht="31.5" x14ac:dyDescent="0.2">
      <c r="A36" s="12"/>
      <c r="B36" s="10">
        <v>6</v>
      </c>
      <c r="C36" s="11" t="s">
        <v>11</v>
      </c>
      <c r="D36" s="19">
        <v>1</v>
      </c>
      <c r="E36" s="17">
        <f t="shared" si="4"/>
        <v>21.32231404958678</v>
      </c>
      <c r="F36" s="17">
        <v>25.8</v>
      </c>
      <c r="G36" s="18">
        <f t="shared" si="5"/>
        <v>25.8</v>
      </c>
    </row>
    <row r="37" spans="1:7" ht="15.75" x14ac:dyDescent="0.2">
      <c r="A37" s="12"/>
      <c r="B37" s="10">
        <v>7</v>
      </c>
      <c r="C37" s="11" t="s">
        <v>4</v>
      </c>
      <c r="D37" s="19">
        <v>1</v>
      </c>
      <c r="E37" s="17">
        <f t="shared" si="4"/>
        <v>22.479338842975206</v>
      </c>
      <c r="F37" s="17">
        <v>27.2</v>
      </c>
      <c r="G37" s="18">
        <f t="shared" si="5"/>
        <v>27.2</v>
      </c>
    </row>
    <row r="38" spans="1:7" ht="15.75" x14ac:dyDescent="0.2">
      <c r="A38" s="12"/>
      <c r="B38" s="10">
        <v>8</v>
      </c>
      <c r="C38" s="11" t="s">
        <v>5</v>
      </c>
      <c r="D38" s="19">
        <v>1</v>
      </c>
      <c r="E38" s="17">
        <f t="shared" si="4"/>
        <v>79.504132231404967</v>
      </c>
      <c r="F38" s="17">
        <v>96.2</v>
      </c>
      <c r="G38" s="18">
        <f t="shared" si="5"/>
        <v>96.2</v>
      </c>
    </row>
    <row r="39" spans="1:7" ht="15.75" x14ac:dyDescent="0.2">
      <c r="A39" s="12"/>
      <c r="B39" s="10">
        <v>9</v>
      </c>
      <c r="C39" s="11" t="s">
        <v>2</v>
      </c>
      <c r="D39" s="19">
        <v>1</v>
      </c>
      <c r="E39" s="17">
        <f t="shared" si="4"/>
        <v>16.859504132231404</v>
      </c>
      <c r="F39" s="17">
        <v>20.399999999999999</v>
      </c>
      <c r="G39" s="18">
        <f t="shared" si="5"/>
        <v>20.399999999999999</v>
      </c>
    </row>
    <row r="40" spans="1:7" ht="15.75" x14ac:dyDescent="0.2">
      <c r="A40" s="12"/>
      <c r="B40" s="10">
        <v>10</v>
      </c>
      <c r="C40" s="11" t="s">
        <v>48</v>
      </c>
      <c r="D40" s="19">
        <v>4</v>
      </c>
      <c r="E40" s="17">
        <f t="shared" si="4"/>
        <v>98.628099173553721</v>
      </c>
      <c r="F40" s="17">
        <v>119.34</v>
      </c>
      <c r="G40" s="18">
        <f t="shared" si="5"/>
        <v>477.36</v>
      </c>
    </row>
    <row r="41" spans="1:7" ht="15.75" x14ac:dyDescent="0.2">
      <c r="A41" s="12"/>
      <c r="B41" s="10">
        <v>11</v>
      </c>
      <c r="C41" s="11" t="s">
        <v>17</v>
      </c>
      <c r="D41" s="19">
        <v>1</v>
      </c>
      <c r="E41" s="17">
        <f t="shared" si="4"/>
        <v>150.3305785123967</v>
      </c>
      <c r="F41" s="17">
        <v>181.9</v>
      </c>
      <c r="G41" s="18">
        <f t="shared" si="5"/>
        <v>181.9</v>
      </c>
    </row>
    <row r="42" spans="1:7" ht="15.75" x14ac:dyDescent="0.2">
      <c r="A42" s="12"/>
      <c r="B42" s="10">
        <v>12</v>
      </c>
      <c r="C42" s="11" t="s">
        <v>21</v>
      </c>
      <c r="D42" s="19">
        <v>1</v>
      </c>
      <c r="E42" s="17">
        <f t="shared" si="4"/>
        <v>150.3305785123967</v>
      </c>
      <c r="F42" s="17">
        <v>181.9</v>
      </c>
      <c r="G42" s="18">
        <f t="shared" si="5"/>
        <v>181.9</v>
      </c>
    </row>
    <row r="43" spans="1:7" ht="15.75" x14ac:dyDescent="0.2">
      <c r="A43" s="12"/>
      <c r="B43" s="10">
        <v>13</v>
      </c>
      <c r="C43" s="11" t="s">
        <v>18</v>
      </c>
      <c r="D43" s="19">
        <v>1</v>
      </c>
      <c r="E43" s="17">
        <f t="shared" si="4"/>
        <v>150.3305785123967</v>
      </c>
      <c r="F43" s="17">
        <v>181.9</v>
      </c>
      <c r="G43" s="18">
        <f t="shared" si="5"/>
        <v>181.9</v>
      </c>
    </row>
    <row r="44" spans="1:7" ht="15.75" x14ac:dyDescent="0.2">
      <c r="A44" s="12"/>
      <c r="B44" s="10">
        <v>14</v>
      </c>
      <c r="C44" s="11" t="s">
        <v>22</v>
      </c>
      <c r="D44" s="19">
        <v>1</v>
      </c>
      <c r="E44" s="17">
        <f t="shared" si="4"/>
        <v>25.826446280991735</v>
      </c>
      <c r="F44" s="17">
        <v>31.25</v>
      </c>
      <c r="G44" s="18">
        <f t="shared" si="5"/>
        <v>31.25</v>
      </c>
    </row>
    <row r="45" spans="1:7" ht="15.75" x14ac:dyDescent="0.2">
      <c r="A45" s="12"/>
      <c r="B45" s="10">
        <v>15</v>
      </c>
      <c r="C45" s="11" t="s">
        <v>23</v>
      </c>
      <c r="D45" s="19">
        <v>1</v>
      </c>
      <c r="E45" s="17">
        <f t="shared" si="4"/>
        <v>79.173553719008268</v>
      </c>
      <c r="F45" s="17">
        <v>95.8</v>
      </c>
      <c r="G45" s="18">
        <f t="shared" si="5"/>
        <v>95.8</v>
      </c>
    </row>
    <row r="46" spans="1:7" ht="15.75" x14ac:dyDescent="0.2">
      <c r="A46" s="12"/>
      <c r="B46" s="10">
        <v>16</v>
      </c>
      <c r="C46" s="11" t="s">
        <v>24</v>
      </c>
      <c r="D46" s="19">
        <v>1</v>
      </c>
      <c r="E46" s="17">
        <f t="shared" si="4"/>
        <v>36.363636363636367</v>
      </c>
      <c r="F46" s="17">
        <v>44</v>
      </c>
      <c r="G46" s="18">
        <f t="shared" si="5"/>
        <v>44</v>
      </c>
    </row>
    <row r="47" spans="1:7" ht="15.75" x14ac:dyDescent="0.2">
      <c r="A47" s="12"/>
      <c r="B47" s="10">
        <v>17</v>
      </c>
      <c r="C47" s="11" t="s">
        <v>19</v>
      </c>
      <c r="D47" s="19">
        <v>1</v>
      </c>
      <c r="E47" s="17">
        <f t="shared" si="4"/>
        <v>16.363636363636363</v>
      </c>
      <c r="F47" s="17">
        <v>19.8</v>
      </c>
      <c r="G47" s="18">
        <f t="shared" si="5"/>
        <v>19.8</v>
      </c>
    </row>
    <row r="48" spans="1:7" ht="15.75" x14ac:dyDescent="0.2">
      <c r="A48" s="12"/>
      <c r="B48" s="10">
        <v>18</v>
      </c>
      <c r="C48" s="11" t="s">
        <v>25</v>
      </c>
      <c r="D48" s="19">
        <v>1</v>
      </c>
      <c r="E48" s="17">
        <f t="shared" si="4"/>
        <v>86.694214876033058</v>
      </c>
      <c r="F48" s="17">
        <v>104.9</v>
      </c>
      <c r="G48" s="18">
        <f t="shared" si="5"/>
        <v>104.9</v>
      </c>
    </row>
    <row r="49" spans="1:7" ht="15.75" x14ac:dyDescent="0.2">
      <c r="A49" s="12"/>
      <c r="B49" s="10">
        <v>19</v>
      </c>
      <c r="C49" s="11" t="s">
        <v>47</v>
      </c>
      <c r="D49" s="19">
        <v>1</v>
      </c>
      <c r="E49" s="17">
        <f t="shared" si="4"/>
        <v>154.38016528925621</v>
      </c>
      <c r="F49" s="17">
        <v>186.8</v>
      </c>
      <c r="G49" s="18">
        <f t="shared" si="5"/>
        <v>186.8</v>
      </c>
    </row>
    <row r="50" spans="1:7" ht="15.75" x14ac:dyDescent="0.2">
      <c r="A50" s="12"/>
      <c r="B50" s="10">
        <v>20</v>
      </c>
      <c r="C50" s="11" t="s">
        <v>20</v>
      </c>
      <c r="D50" s="19">
        <v>1</v>
      </c>
      <c r="E50" s="17">
        <f t="shared" si="4"/>
        <v>162.72727272727275</v>
      </c>
      <c r="F50" s="17">
        <v>196.9</v>
      </c>
      <c r="G50" s="18">
        <f t="shared" si="5"/>
        <v>196.9</v>
      </c>
    </row>
    <row r="51" spans="1:7" ht="15.75" x14ac:dyDescent="0.2">
      <c r="A51" s="12"/>
      <c r="B51" s="10">
        <v>21</v>
      </c>
      <c r="C51" s="11" t="s">
        <v>61</v>
      </c>
      <c r="D51" s="19">
        <v>1</v>
      </c>
      <c r="E51" s="17">
        <f t="shared" si="4"/>
        <v>52.066115702479337</v>
      </c>
      <c r="F51" s="17">
        <v>63</v>
      </c>
      <c r="G51" s="18">
        <f t="shared" si="5"/>
        <v>63</v>
      </c>
    </row>
    <row r="52" spans="1:7" ht="15.75" x14ac:dyDescent="0.25">
      <c r="A52" s="4"/>
      <c r="B52" s="10">
        <v>22</v>
      </c>
      <c r="C52" s="11" t="s">
        <v>62</v>
      </c>
      <c r="D52" s="19">
        <v>1</v>
      </c>
      <c r="E52" s="17">
        <f t="shared" si="4"/>
        <v>65.619834710743802</v>
      </c>
      <c r="F52" s="17">
        <v>79.400000000000006</v>
      </c>
      <c r="G52" s="18">
        <f t="shared" si="5"/>
        <v>79.400000000000006</v>
      </c>
    </row>
    <row r="53" spans="1:7" ht="15.75" x14ac:dyDescent="0.25">
      <c r="A53" s="4"/>
      <c r="B53" s="10"/>
      <c r="C53" s="23" t="s">
        <v>16</v>
      </c>
      <c r="D53" s="24"/>
      <c r="E53" s="24"/>
      <c r="F53" s="25"/>
      <c r="G53" s="16">
        <f>SUM(G31:G52)</f>
        <v>2109.36</v>
      </c>
    </row>
    <row r="54" spans="1:7" ht="15.75" x14ac:dyDescent="0.25">
      <c r="A54" s="4"/>
      <c r="B54" s="22" t="s">
        <v>35</v>
      </c>
      <c r="C54" s="22"/>
      <c r="D54" s="22"/>
      <c r="E54" s="22"/>
      <c r="F54" s="22"/>
      <c r="G54" s="22"/>
    </row>
    <row r="55" spans="1:7" ht="15.75" x14ac:dyDescent="0.25">
      <c r="A55" s="4"/>
      <c r="B55" s="22" t="s">
        <v>53</v>
      </c>
      <c r="C55" s="22"/>
      <c r="D55" s="22"/>
      <c r="E55" s="22"/>
      <c r="F55" s="22"/>
      <c r="G55" s="22"/>
    </row>
    <row r="56" spans="1:7" ht="47.25" x14ac:dyDescent="0.25">
      <c r="A56" s="4"/>
      <c r="B56" s="5" t="s">
        <v>0</v>
      </c>
      <c r="C56" s="6" t="s">
        <v>1</v>
      </c>
      <c r="D56" s="5" t="s">
        <v>12</v>
      </c>
      <c r="E56" s="5" t="s">
        <v>13</v>
      </c>
      <c r="F56" s="5" t="s">
        <v>14</v>
      </c>
      <c r="G56" s="7" t="s">
        <v>15</v>
      </c>
    </row>
    <row r="57" spans="1:7" ht="15.75" x14ac:dyDescent="0.25">
      <c r="A57" s="4"/>
      <c r="B57" s="8">
        <v>1</v>
      </c>
      <c r="C57" s="8">
        <v>2</v>
      </c>
      <c r="D57" s="8">
        <v>3</v>
      </c>
      <c r="E57" s="8">
        <v>4</v>
      </c>
      <c r="F57" s="8">
        <v>5</v>
      </c>
      <c r="G57" s="9">
        <v>6</v>
      </c>
    </row>
    <row r="58" spans="1:7" ht="15.75" x14ac:dyDescent="0.25">
      <c r="A58" s="4"/>
      <c r="B58" s="10">
        <v>1</v>
      </c>
      <c r="C58" s="11" t="s">
        <v>7</v>
      </c>
      <c r="D58" s="19">
        <v>2</v>
      </c>
      <c r="E58" s="17">
        <f>F58/1.21</f>
        <v>4.0495867768595044</v>
      </c>
      <c r="F58" s="17">
        <v>4.9000000000000004</v>
      </c>
      <c r="G58" s="18">
        <f>D58*F58</f>
        <v>9.8000000000000007</v>
      </c>
    </row>
    <row r="59" spans="1:7" ht="15.75" x14ac:dyDescent="0.25">
      <c r="A59" s="4"/>
      <c r="B59" s="10">
        <v>2</v>
      </c>
      <c r="C59" s="11" t="s">
        <v>8</v>
      </c>
      <c r="D59" s="19">
        <v>1</v>
      </c>
      <c r="E59" s="17">
        <f t="shared" ref="E59:E77" si="6">F59/1.21</f>
        <v>12.925619834710744</v>
      </c>
      <c r="F59" s="17">
        <v>15.64</v>
      </c>
      <c r="G59" s="18">
        <f t="shared" ref="G59:G77" si="7">D59*F59</f>
        <v>15.64</v>
      </c>
    </row>
    <row r="60" spans="1:7" ht="15.75" x14ac:dyDescent="0.25">
      <c r="A60" s="4"/>
      <c r="B60" s="10">
        <v>3</v>
      </c>
      <c r="C60" s="11" t="s">
        <v>9</v>
      </c>
      <c r="D60" s="19">
        <v>2</v>
      </c>
      <c r="E60" s="17">
        <f t="shared" si="6"/>
        <v>7.1900826446280988</v>
      </c>
      <c r="F60" s="17">
        <v>8.6999999999999993</v>
      </c>
      <c r="G60" s="18">
        <f t="shared" si="7"/>
        <v>17.399999999999999</v>
      </c>
    </row>
    <row r="61" spans="1:7" ht="15.75" x14ac:dyDescent="0.25">
      <c r="A61" s="4"/>
      <c r="B61" s="10">
        <v>4</v>
      </c>
      <c r="C61" s="11" t="s">
        <v>3</v>
      </c>
      <c r="D61" s="19">
        <v>1</v>
      </c>
      <c r="E61" s="17">
        <f t="shared" si="6"/>
        <v>7.3553719008264471</v>
      </c>
      <c r="F61" s="17">
        <v>8.9</v>
      </c>
      <c r="G61" s="18">
        <f t="shared" si="7"/>
        <v>8.9</v>
      </c>
    </row>
    <row r="62" spans="1:7" ht="31.5" x14ac:dyDescent="0.25">
      <c r="A62" s="4"/>
      <c r="B62" s="10">
        <v>5</v>
      </c>
      <c r="C62" s="11" t="s">
        <v>10</v>
      </c>
      <c r="D62" s="19">
        <v>1</v>
      </c>
      <c r="E62" s="17">
        <f t="shared" si="6"/>
        <v>21.074380165289256</v>
      </c>
      <c r="F62" s="17">
        <v>25.5</v>
      </c>
      <c r="G62" s="18">
        <f t="shared" si="7"/>
        <v>25.5</v>
      </c>
    </row>
    <row r="63" spans="1:7" ht="31.5" x14ac:dyDescent="0.25">
      <c r="A63" s="4"/>
      <c r="B63" s="10">
        <v>6</v>
      </c>
      <c r="C63" s="11" t="s">
        <v>11</v>
      </c>
      <c r="D63" s="19">
        <v>1</v>
      </c>
      <c r="E63" s="17">
        <f t="shared" si="6"/>
        <v>11.487603305785125</v>
      </c>
      <c r="F63" s="17">
        <v>13.9</v>
      </c>
      <c r="G63" s="18">
        <f t="shared" si="7"/>
        <v>13.9</v>
      </c>
    </row>
    <row r="64" spans="1:7" ht="15.75" x14ac:dyDescent="0.25">
      <c r="A64" s="4"/>
      <c r="B64" s="10">
        <v>7</v>
      </c>
      <c r="C64" s="11" t="s">
        <v>4</v>
      </c>
      <c r="D64" s="19">
        <v>1</v>
      </c>
      <c r="E64" s="17">
        <f t="shared" si="6"/>
        <v>55.289256198347111</v>
      </c>
      <c r="F64" s="17">
        <v>66.900000000000006</v>
      </c>
      <c r="G64" s="18">
        <f t="shared" si="7"/>
        <v>66.900000000000006</v>
      </c>
    </row>
    <row r="65" spans="1:7" ht="15.75" x14ac:dyDescent="0.25">
      <c r="A65" s="4"/>
      <c r="B65" s="10">
        <v>8</v>
      </c>
      <c r="C65" s="11" t="s">
        <v>5</v>
      </c>
      <c r="D65" s="19">
        <v>1</v>
      </c>
      <c r="E65" s="17">
        <f t="shared" si="6"/>
        <v>39.008264462809919</v>
      </c>
      <c r="F65" s="17">
        <v>47.2</v>
      </c>
      <c r="G65" s="18">
        <f t="shared" si="7"/>
        <v>47.2</v>
      </c>
    </row>
    <row r="66" spans="1:7" ht="15.75" x14ac:dyDescent="0.25">
      <c r="A66" s="4"/>
      <c r="B66" s="10">
        <v>9</v>
      </c>
      <c r="C66" s="11" t="s">
        <v>2</v>
      </c>
      <c r="D66" s="19">
        <v>1</v>
      </c>
      <c r="E66" s="17">
        <f t="shared" si="6"/>
        <v>11.404958677685951</v>
      </c>
      <c r="F66" s="17">
        <v>13.8</v>
      </c>
      <c r="G66" s="18">
        <f t="shared" si="7"/>
        <v>13.8</v>
      </c>
    </row>
    <row r="67" spans="1:7" ht="15.75" x14ac:dyDescent="0.25">
      <c r="A67" s="4"/>
      <c r="B67" s="10">
        <v>10</v>
      </c>
      <c r="C67" s="11" t="s">
        <v>49</v>
      </c>
      <c r="D67" s="19">
        <v>2</v>
      </c>
      <c r="E67" s="17">
        <f t="shared" si="6"/>
        <v>6.7355371900826455</v>
      </c>
      <c r="F67" s="17">
        <v>8.15</v>
      </c>
      <c r="G67" s="18">
        <f t="shared" si="7"/>
        <v>16.3</v>
      </c>
    </row>
    <row r="68" spans="1:7" ht="15.75" x14ac:dyDescent="0.25">
      <c r="A68" s="4"/>
      <c r="B68" s="10">
        <v>11</v>
      </c>
      <c r="C68" s="11" t="s">
        <v>17</v>
      </c>
      <c r="D68" s="19">
        <v>1</v>
      </c>
      <c r="E68" s="17">
        <f t="shared" si="6"/>
        <v>11.900826446280993</v>
      </c>
      <c r="F68" s="17">
        <v>14.4</v>
      </c>
      <c r="G68" s="18">
        <f t="shared" si="7"/>
        <v>14.4</v>
      </c>
    </row>
    <row r="69" spans="1:7" ht="15.75" x14ac:dyDescent="0.25">
      <c r="A69" s="4"/>
      <c r="B69" s="10">
        <v>12</v>
      </c>
      <c r="C69" s="11" t="s">
        <v>21</v>
      </c>
      <c r="D69" s="19">
        <v>1</v>
      </c>
      <c r="E69" s="17">
        <f t="shared" si="6"/>
        <v>82.892561983471069</v>
      </c>
      <c r="F69" s="17">
        <v>100.3</v>
      </c>
      <c r="G69" s="18">
        <f t="shared" si="7"/>
        <v>100.3</v>
      </c>
    </row>
    <row r="70" spans="1:7" ht="15.75" x14ac:dyDescent="0.25">
      <c r="A70" s="4"/>
      <c r="B70" s="10">
        <v>13</v>
      </c>
      <c r="C70" s="11" t="s">
        <v>18</v>
      </c>
      <c r="D70" s="19">
        <v>1</v>
      </c>
      <c r="E70" s="17">
        <f t="shared" si="6"/>
        <v>82.892561983471069</v>
      </c>
      <c r="F70" s="17">
        <v>100.3</v>
      </c>
      <c r="G70" s="18">
        <f t="shared" si="7"/>
        <v>100.3</v>
      </c>
    </row>
    <row r="71" spans="1:7" ht="15.75" x14ac:dyDescent="0.25">
      <c r="A71" s="4"/>
      <c r="B71" s="10">
        <v>14</v>
      </c>
      <c r="C71" s="11" t="s">
        <v>22</v>
      </c>
      <c r="D71" s="19">
        <v>1</v>
      </c>
      <c r="E71" s="17">
        <f t="shared" si="6"/>
        <v>34.983471074380162</v>
      </c>
      <c r="F71" s="17">
        <v>42.33</v>
      </c>
      <c r="G71" s="18">
        <f t="shared" si="7"/>
        <v>42.33</v>
      </c>
    </row>
    <row r="72" spans="1:7" ht="15.75" x14ac:dyDescent="0.25">
      <c r="A72" s="4"/>
      <c r="B72" s="10">
        <v>15</v>
      </c>
      <c r="C72" s="11" t="s">
        <v>24</v>
      </c>
      <c r="D72" s="19">
        <v>1</v>
      </c>
      <c r="E72" s="17">
        <f t="shared" si="6"/>
        <v>22.97520661157025</v>
      </c>
      <c r="F72" s="17">
        <v>27.8</v>
      </c>
      <c r="G72" s="18">
        <f t="shared" si="7"/>
        <v>27.8</v>
      </c>
    </row>
    <row r="73" spans="1:7" ht="15.75" x14ac:dyDescent="0.25">
      <c r="A73" s="4"/>
      <c r="B73" s="10">
        <v>16</v>
      </c>
      <c r="C73" s="11" t="s">
        <v>23</v>
      </c>
      <c r="D73" s="19">
        <v>1</v>
      </c>
      <c r="E73" s="17">
        <f t="shared" si="6"/>
        <v>51.735537190082646</v>
      </c>
      <c r="F73" s="17">
        <v>62.6</v>
      </c>
      <c r="G73" s="18">
        <f t="shared" si="7"/>
        <v>62.6</v>
      </c>
    </row>
    <row r="74" spans="1:7" ht="15.75" x14ac:dyDescent="0.25">
      <c r="A74" s="4"/>
      <c r="B74" s="10">
        <v>17</v>
      </c>
      <c r="C74" s="11" t="s">
        <v>19</v>
      </c>
      <c r="D74" s="19">
        <v>1</v>
      </c>
      <c r="E74" s="17">
        <f t="shared" si="6"/>
        <v>21.074380165289256</v>
      </c>
      <c r="F74" s="17">
        <v>25.5</v>
      </c>
      <c r="G74" s="18">
        <f t="shared" si="7"/>
        <v>25.5</v>
      </c>
    </row>
    <row r="75" spans="1:7" ht="15.75" x14ac:dyDescent="0.2">
      <c r="A75" s="12"/>
      <c r="B75" s="10">
        <v>18</v>
      </c>
      <c r="C75" s="11" t="s">
        <v>20</v>
      </c>
      <c r="D75" s="19">
        <v>1</v>
      </c>
      <c r="E75" s="17">
        <f t="shared" si="6"/>
        <v>169.71074380165288</v>
      </c>
      <c r="F75" s="17">
        <v>205.35</v>
      </c>
      <c r="G75" s="18">
        <f t="shared" si="7"/>
        <v>205.35</v>
      </c>
    </row>
    <row r="76" spans="1:7" ht="15.75" x14ac:dyDescent="0.2">
      <c r="A76" s="12"/>
      <c r="B76" s="10">
        <v>19</v>
      </c>
      <c r="C76" s="11" t="s">
        <v>47</v>
      </c>
      <c r="D76" s="19">
        <v>1</v>
      </c>
      <c r="E76" s="17">
        <f t="shared" si="6"/>
        <v>120.49586776859505</v>
      </c>
      <c r="F76" s="17">
        <v>145.80000000000001</v>
      </c>
      <c r="G76" s="18">
        <f t="shared" si="7"/>
        <v>145.80000000000001</v>
      </c>
    </row>
    <row r="77" spans="1:7" ht="15.75" x14ac:dyDescent="0.25">
      <c r="A77" s="4"/>
      <c r="B77" s="10">
        <v>20</v>
      </c>
      <c r="C77" s="11" t="s">
        <v>26</v>
      </c>
      <c r="D77" s="19">
        <v>1</v>
      </c>
      <c r="E77" s="17">
        <f t="shared" si="6"/>
        <v>435.70247933884303</v>
      </c>
      <c r="F77" s="17">
        <v>527.20000000000005</v>
      </c>
      <c r="G77" s="18">
        <f t="shared" si="7"/>
        <v>527.20000000000005</v>
      </c>
    </row>
    <row r="78" spans="1:7" ht="15.75" x14ac:dyDescent="0.25">
      <c r="A78" s="4"/>
      <c r="B78" s="10"/>
      <c r="C78" s="23" t="s">
        <v>16</v>
      </c>
      <c r="D78" s="24"/>
      <c r="E78" s="24"/>
      <c r="F78" s="25"/>
      <c r="G78" s="16">
        <f>SUM(G58:G77)</f>
        <v>1486.92</v>
      </c>
    </row>
    <row r="79" spans="1:7" ht="15.75" x14ac:dyDescent="0.25">
      <c r="A79" s="4"/>
      <c r="B79" s="22" t="s">
        <v>36</v>
      </c>
      <c r="C79" s="22"/>
      <c r="D79" s="22"/>
      <c r="E79" s="22"/>
      <c r="F79" s="22"/>
      <c r="G79" s="22"/>
    </row>
    <row r="80" spans="1:7" ht="15.75" x14ac:dyDescent="0.25">
      <c r="A80" s="4"/>
      <c r="B80" s="22" t="s">
        <v>54</v>
      </c>
      <c r="C80" s="22"/>
      <c r="D80" s="22"/>
      <c r="E80" s="22"/>
      <c r="F80" s="22"/>
      <c r="G80" s="22"/>
    </row>
    <row r="81" spans="1:7" ht="15" customHeight="1" x14ac:dyDescent="0.25">
      <c r="A81" s="4"/>
      <c r="B81" s="5" t="s">
        <v>0</v>
      </c>
      <c r="C81" s="6" t="s">
        <v>1</v>
      </c>
      <c r="D81" s="5" t="s">
        <v>12</v>
      </c>
      <c r="E81" s="5" t="s">
        <v>13</v>
      </c>
      <c r="F81" s="5" t="s">
        <v>14</v>
      </c>
      <c r="G81" s="7" t="s">
        <v>15</v>
      </c>
    </row>
    <row r="82" spans="1:7" ht="15.75" x14ac:dyDescent="0.25">
      <c r="A82" s="4"/>
      <c r="B82" s="8">
        <v>1</v>
      </c>
      <c r="C82" s="8">
        <v>2</v>
      </c>
      <c r="D82" s="20">
        <v>3</v>
      </c>
      <c r="E82" s="20">
        <v>4</v>
      </c>
      <c r="F82" s="20">
        <v>5</v>
      </c>
      <c r="G82" s="21">
        <v>6</v>
      </c>
    </row>
    <row r="83" spans="1:7" ht="15.75" x14ac:dyDescent="0.25">
      <c r="A83" s="4"/>
      <c r="B83" s="10">
        <v>1</v>
      </c>
      <c r="C83" s="11" t="s">
        <v>7</v>
      </c>
      <c r="D83" s="19">
        <v>2</v>
      </c>
      <c r="E83" s="17">
        <f>F83/1.21</f>
        <v>4.0495867768595044</v>
      </c>
      <c r="F83" s="17">
        <v>4.9000000000000004</v>
      </c>
      <c r="G83" s="18">
        <f>D83*F83</f>
        <v>9.8000000000000007</v>
      </c>
    </row>
    <row r="84" spans="1:7" ht="15.75" x14ac:dyDescent="0.25">
      <c r="A84" s="4"/>
      <c r="B84" s="10">
        <v>2</v>
      </c>
      <c r="C84" s="11" t="s">
        <v>8</v>
      </c>
      <c r="D84" s="19">
        <v>1</v>
      </c>
      <c r="E84" s="17">
        <f t="shared" ref="E84:E93" si="8">F84/1.21</f>
        <v>12.925619834710744</v>
      </c>
      <c r="F84" s="17">
        <v>15.64</v>
      </c>
      <c r="G84" s="18">
        <f t="shared" ref="G84:G93" si="9">D84*F84</f>
        <v>15.64</v>
      </c>
    </row>
    <row r="85" spans="1:7" ht="15.75" x14ac:dyDescent="0.25">
      <c r="A85" s="4"/>
      <c r="B85" s="10">
        <v>3</v>
      </c>
      <c r="C85" s="11" t="s">
        <v>9</v>
      </c>
      <c r="D85" s="19">
        <v>2</v>
      </c>
      <c r="E85" s="17">
        <f t="shared" si="8"/>
        <v>7.1900826446280988</v>
      </c>
      <c r="F85" s="17">
        <v>8.6999999999999993</v>
      </c>
      <c r="G85" s="18">
        <f t="shared" si="9"/>
        <v>17.399999999999999</v>
      </c>
    </row>
    <row r="86" spans="1:7" ht="15.75" x14ac:dyDescent="0.25">
      <c r="A86" s="4"/>
      <c r="B86" s="10">
        <v>4</v>
      </c>
      <c r="C86" s="11" t="s">
        <v>3</v>
      </c>
      <c r="D86" s="19">
        <v>1</v>
      </c>
      <c r="E86" s="17">
        <f t="shared" si="8"/>
        <v>7.3553719008264471</v>
      </c>
      <c r="F86" s="17">
        <v>8.9</v>
      </c>
      <c r="G86" s="18">
        <f t="shared" si="9"/>
        <v>8.9</v>
      </c>
    </row>
    <row r="87" spans="1:7" ht="31.5" x14ac:dyDescent="0.25">
      <c r="A87" s="4"/>
      <c r="B87" s="10">
        <v>5</v>
      </c>
      <c r="C87" s="11" t="s">
        <v>10</v>
      </c>
      <c r="D87" s="19">
        <v>1</v>
      </c>
      <c r="E87" s="17">
        <f t="shared" si="8"/>
        <v>21.074380165289256</v>
      </c>
      <c r="F87" s="17">
        <v>25.5</v>
      </c>
      <c r="G87" s="18">
        <f t="shared" si="9"/>
        <v>25.5</v>
      </c>
    </row>
    <row r="88" spans="1:7" ht="31.5" x14ac:dyDescent="0.25">
      <c r="A88" s="4"/>
      <c r="B88" s="10">
        <v>6</v>
      </c>
      <c r="C88" s="11" t="s">
        <v>11</v>
      </c>
      <c r="D88" s="19">
        <v>1</v>
      </c>
      <c r="E88" s="17">
        <f t="shared" si="8"/>
        <v>11.487603305785125</v>
      </c>
      <c r="F88" s="17">
        <v>13.9</v>
      </c>
      <c r="G88" s="18">
        <f t="shared" si="9"/>
        <v>13.9</v>
      </c>
    </row>
    <row r="89" spans="1:7" ht="15.75" x14ac:dyDescent="0.25">
      <c r="A89" s="4"/>
      <c r="B89" s="10">
        <v>7</v>
      </c>
      <c r="C89" s="11" t="s">
        <v>2</v>
      </c>
      <c r="D89" s="19">
        <v>1</v>
      </c>
      <c r="E89" s="17">
        <f t="shared" si="8"/>
        <v>11.404958677685951</v>
      </c>
      <c r="F89" s="17">
        <v>13.8</v>
      </c>
      <c r="G89" s="18">
        <f t="shared" si="9"/>
        <v>13.8</v>
      </c>
    </row>
    <row r="90" spans="1:7" ht="15.75" x14ac:dyDescent="0.25">
      <c r="A90" s="4"/>
      <c r="B90" s="10">
        <v>8</v>
      </c>
      <c r="C90" s="11" t="s">
        <v>6</v>
      </c>
      <c r="D90" s="19">
        <v>2</v>
      </c>
      <c r="E90" s="17">
        <f t="shared" si="8"/>
        <v>6.7355371900826455</v>
      </c>
      <c r="F90" s="17">
        <v>8.15</v>
      </c>
      <c r="G90" s="18">
        <f t="shared" si="9"/>
        <v>16.3</v>
      </c>
    </row>
    <row r="91" spans="1:7" ht="18.75" customHeight="1" x14ac:dyDescent="0.25">
      <c r="A91" s="15" t="s">
        <v>37</v>
      </c>
      <c r="B91" s="10">
        <v>9</v>
      </c>
      <c r="C91" s="11" t="s">
        <v>22</v>
      </c>
      <c r="D91" s="19">
        <v>1</v>
      </c>
      <c r="E91" s="17">
        <f t="shared" si="8"/>
        <v>34.983471074380162</v>
      </c>
      <c r="F91" s="17">
        <v>42.33</v>
      </c>
      <c r="G91" s="18">
        <f t="shared" si="9"/>
        <v>42.33</v>
      </c>
    </row>
    <row r="92" spans="1:7" ht="21.75" customHeight="1" x14ac:dyDescent="0.25">
      <c r="A92" s="15" t="s">
        <v>44</v>
      </c>
      <c r="B92" s="10">
        <v>10</v>
      </c>
      <c r="C92" s="11" t="s">
        <v>23</v>
      </c>
      <c r="D92" s="19">
        <v>1</v>
      </c>
      <c r="E92" s="17">
        <f t="shared" si="8"/>
        <v>51.735537190082646</v>
      </c>
      <c r="F92" s="17">
        <v>62.6</v>
      </c>
      <c r="G92" s="18">
        <f t="shared" si="9"/>
        <v>62.6</v>
      </c>
    </row>
    <row r="93" spans="1:7" ht="15.75" x14ac:dyDescent="0.2">
      <c r="A93" s="12"/>
      <c r="B93" s="10">
        <v>11</v>
      </c>
      <c r="C93" s="11" t="s">
        <v>19</v>
      </c>
      <c r="D93" s="19">
        <v>1</v>
      </c>
      <c r="E93" s="17">
        <f t="shared" si="8"/>
        <v>21.074380165289256</v>
      </c>
      <c r="F93" s="17">
        <v>25.5</v>
      </c>
      <c r="G93" s="18">
        <f t="shared" si="9"/>
        <v>25.5</v>
      </c>
    </row>
    <row r="94" spans="1:7" ht="15.75" x14ac:dyDescent="0.25">
      <c r="A94" s="12"/>
      <c r="B94" s="10"/>
      <c r="C94" s="23" t="s">
        <v>16</v>
      </c>
      <c r="D94" s="24"/>
      <c r="E94" s="24"/>
      <c r="F94" s="25"/>
      <c r="G94" s="16">
        <f>SUM(G83:G93)</f>
        <v>251.67</v>
      </c>
    </row>
    <row r="95" spans="1:7" ht="15.75" x14ac:dyDescent="0.25">
      <c r="A95" s="12"/>
      <c r="B95" s="22" t="s">
        <v>45</v>
      </c>
      <c r="C95" s="22"/>
      <c r="D95" s="22"/>
      <c r="E95" s="22"/>
      <c r="F95" s="22"/>
      <c r="G95" s="22"/>
    </row>
    <row r="96" spans="1:7" ht="15.75" x14ac:dyDescent="0.25">
      <c r="A96" s="12"/>
      <c r="B96" s="22" t="s">
        <v>55</v>
      </c>
      <c r="C96" s="22"/>
      <c r="D96" s="22"/>
      <c r="E96" s="22"/>
      <c r="F96" s="22"/>
      <c r="G96" s="22"/>
    </row>
    <row r="97" spans="1:7" ht="47.25" x14ac:dyDescent="0.25">
      <c r="A97" s="12"/>
      <c r="B97" s="6" t="s">
        <v>0</v>
      </c>
      <c r="C97" s="6" t="s">
        <v>1</v>
      </c>
      <c r="D97" s="5" t="s">
        <v>12</v>
      </c>
      <c r="E97" s="5" t="s">
        <v>13</v>
      </c>
      <c r="F97" s="5" t="s">
        <v>14</v>
      </c>
      <c r="G97" s="7" t="s">
        <v>15</v>
      </c>
    </row>
    <row r="98" spans="1:7" ht="15.75" x14ac:dyDescent="0.25">
      <c r="A98" s="12"/>
      <c r="B98" s="9" t="s">
        <v>27</v>
      </c>
      <c r="C98" s="9">
        <v>2</v>
      </c>
      <c r="D98" s="5">
        <v>3</v>
      </c>
      <c r="E98" s="5">
        <v>4</v>
      </c>
      <c r="F98" s="5">
        <v>5</v>
      </c>
      <c r="G98" s="9">
        <v>6</v>
      </c>
    </row>
    <row r="99" spans="1:7" ht="15.75" x14ac:dyDescent="0.2">
      <c r="A99" s="12"/>
      <c r="B99" s="10">
        <v>1</v>
      </c>
      <c r="C99" s="11" t="s">
        <v>7</v>
      </c>
      <c r="D99" s="19">
        <v>2</v>
      </c>
      <c r="E99" s="17">
        <f>F99/1.21</f>
        <v>3.553719008264463</v>
      </c>
      <c r="F99" s="17">
        <v>4.3</v>
      </c>
      <c r="G99" s="18">
        <f>D99*F99</f>
        <v>8.6</v>
      </c>
    </row>
    <row r="100" spans="1:7" ht="15.75" x14ac:dyDescent="0.2">
      <c r="A100" s="12"/>
      <c r="B100" s="10">
        <v>2</v>
      </c>
      <c r="C100" s="11" t="s">
        <v>9</v>
      </c>
      <c r="D100" s="19">
        <v>2</v>
      </c>
      <c r="E100" s="17">
        <f t="shared" ref="E100:E107" si="10">F100/1.21</f>
        <v>11.818181818181818</v>
      </c>
      <c r="F100" s="17">
        <v>14.3</v>
      </c>
      <c r="G100" s="18">
        <f t="shared" ref="G100:G107" si="11">D100*F100</f>
        <v>28.6</v>
      </c>
    </row>
    <row r="101" spans="1:7" ht="15.75" x14ac:dyDescent="0.2">
      <c r="A101" s="12"/>
      <c r="B101" s="10">
        <v>3</v>
      </c>
      <c r="C101" s="11" t="s">
        <v>3</v>
      </c>
      <c r="D101" s="19">
        <v>1</v>
      </c>
      <c r="E101" s="17">
        <f t="shared" si="10"/>
        <v>11.652892561983471</v>
      </c>
      <c r="F101" s="17">
        <v>14.1</v>
      </c>
      <c r="G101" s="18">
        <f t="shared" si="11"/>
        <v>14.1</v>
      </c>
    </row>
    <row r="102" spans="1:7" ht="31.5" x14ac:dyDescent="0.2">
      <c r="A102" s="12"/>
      <c r="B102" s="10">
        <v>4</v>
      </c>
      <c r="C102" s="11" t="s">
        <v>10</v>
      </c>
      <c r="D102" s="19">
        <v>1</v>
      </c>
      <c r="E102" s="17">
        <f t="shared" si="10"/>
        <v>21.942148760330578</v>
      </c>
      <c r="F102" s="17">
        <v>26.55</v>
      </c>
      <c r="G102" s="18">
        <f t="shared" si="11"/>
        <v>26.55</v>
      </c>
    </row>
    <row r="103" spans="1:7" ht="31.5" x14ac:dyDescent="0.2">
      <c r="A103" s="12"/>
      <c r="B103" s="10">
        <v>5</v>
      </c>
      <c r="C103" s="11" t="s">
        <v>11</v>
      </c>
      <c r="D103" s="19">
        <v>1</v>
      </c>
      <c r="E103" s="17">
        <f t="shared" si="10"/>
        <v>26.776859504132229</v>
      </c>
      <c r="F103" s="17">
        <v>32.4</v>
      </c>
      <c r="G103" s="18">
        <f t="shared" si="11"/>
        <v>32.4</v>
      </c>
    </row>
    <row r="104" spans="1:7" ht="15.75" x14ac:dyDescent="0.2">
      <c r="A104" s="12"/>
      <c r="B104" s="10">
        <v>6</v>
      </c>
      <c r="C104" s="11" t="s">
        <v>2</v>
      </c>
      <c r="D104" s="19">
        <v>1</v>
      </c>
      <c r="E104" s="17">
        <f t="shared" si="10"/>
        <v>5.0413223140495864</v>
      </c>
      <c r="F104" s="17">
        <v>6.1</v>
      </c>
      <c r="G104" s="18">
        <f t="shared" si="11"/>
        <v>6.1</v>
      </c>
    </row>
    <row r="105" spans="1:7" ht="18.75" customHeight="1" x14ac:dyDescent="0.25">
      <c r="A105" s="15" t="s">
        <v>38</v>
      </c>
      <c r="B105" s="10">
        <v>7</v>
      </c>
      <c r="C105" s="11" t="s">
        <v>48</v>
      </c>
      <c r="D105" s="19">
        <v>4</v>
      </c>
      <c r="E105" s="17">
        <f t="shared" si="10"/>
        <v>96.214876033057863</v>
      </c>
      <c r="F105" s="17">
        <v>116.42</v>
      </c>
      <c r="G105" s="18">
        <f t="shared" si="11"/>
        <v>465.68</v>
      </c>
    </row>
    <row r="106" spans="1:7" ht="15.75" x14ac:dyDescent="0.25">
      <c r="A106" s="15" t="s">
        <v>43</v>
      </c>
      <c r="B106" s="10">
        <v>8</v>
      </c>
      <c r="C106" s="11" t="s">
        <v>22</v>
      </c>
      <c r="D106" s="19">
        <v>1</v>
      </c>
      <c r="E106" s="17">
        <f t="shared" si="10"/>
        <v>33.63636363636364</v>
      </c>
      <c r="F106" s="17">
        <v>40.700000000000003</v>
      </c>
      <c r="G106" s="18">
        <f t="shared" si="11"/>
        <v>40.700000000000003</v>
      </c>
    </row>
    <row r="107" spans="1:7" ht="15.75" x14ac:dyDescent="0.25">
      <c r="A107" s="4"/>
      <c r="B107" s="10">
        <v>9</v>
      </c>
      <c r="C107" s="11" t="s">
        <v>19</v>
      </c>
      <c r="D107" s="19">
        <v>1</v>
      </c>
      <c r="E107" s="17">
        <f t="shared" si="10"/>
        <v>15.041322314049587</v>
      </c>
      <c r="F107" s="17">
        <v>18.2</v>
      </c>
      <c r="G107" s="18">
        <f t="shared" si="11"/>
        <v>18.2</v>
      </c>
    </row>
    <row r="108" spans="1:7" ht="15.75" x14ac:dyDescent="0.25">
      <c r="A108" s="4"/>
      <c r="B108" s="10"/>
      <c r="C108" s="23" t="s">
        <v>16</v>
      </c>
      <c r="D108" s="24"/>
      <c r="E108" s="24"/>
      <c r="F108" s="25"/>
      <c r="G108" s="16">
        <f>SUM(G99:G107)</f>
        <v>640.93000000000006</v>
      </c>
    </row>
    <row r="109" spans="1:7" ht="15.75" x14ac:dyDescent="0.25">
      <c r="A109" s="4"/>
      <c r="B109" s="22" t="s">
        <v>38</v>
      </c>
      <c r="C109" s="22"/>
      <c r="D109" s="22"/>
      <c r="E109" s="22"/>
      <c r="F109" s="22"/>
      <c r="G109" s="22"/>
    </row>
    <row r="110" spans="1:7" ht="15.75" x14ac:dyDescent="0.25">
      <c r="A110" s="4"/>
      <c r="B110" s="22" t="s">
        <v>56</v>
      </c>
      <c r="C110" s="22"/>
      <c r="D110" s="22"/>
      <c r="E110" s="22"/>
      <c r="F110" s="22"/>
      <c r="G110" s="22"/>
    </row>
    <row r="111" spans="1:7" ht="47.25" x14ac:dyDescent="0.25">
      <c r="A111" s="4"/>
      <c r="B111" s="6" t="s">
        <v>0</v>
      </c>
      <c r="C111" s="6" t="s">
        <v>1</v>
      </c>
      <c r="D111" s="5" t="s">
        <v>12</v>
      </c>
      <c r="E111" s="5" t="s">
        <v>13</v>
      </c>
      <c r="F111" s="5" t="s">
        <v>14</v>
      </c>
      <c r="G111" s="7" t="s">
        <v>15</v>
      </c>
    </row>
    <row r="112" spans="1:7" ht="15.75" x14ac:dyDescent="0.25">
      <c r="A112" s="4"/>
      <c r="B112" s="9" t="s">
        <v>27</v>
      </c>
      <c r="C112" s="9">
        <v>2</v>
      </c>
      <c r="D112" s="5">
        <v>3</v>
      </c>
      <c r="E112" s="5">
        <v>4</v>
      </c>
      <c r="F112" s="5">
        <v>5</v>
      </c>
      <c r="G112" s="9">
        <v>6</v>
      </c>
    </row>
    <row r="113" spans="1:7" ht="15.75" x14ac:dyDescent="0.25">
      <c r="A113" s="4"/>
      <c r="B113" s="10">
        <v>1</v>
      </c>
      <c r="C113" s="11" t="s">
        <v>7</v>
      </c>
      <c r="D113" s="19">
        <v>2</v>
      </c>
      <c r="E113" s="17">
        <f>F113/1.21</f>
        <v>3.71900826446281</v>
      </c>
      <c r="F113" s="17">
        <v>4.5</v>
      </c>
      <c r="G113" s="18">
        <f>D113*F113</f>
        <v>9</v>
      </c>
    </row>
    <row r="114" spans="1:7" ht="15.75" x14ac:dyDescent="0.25">
      <c r="A114" s="4"/>
      <c r="B114" s="10">
        <v>2</v>
      </c>
      <c r="C114" s="11" t="s">
        <v>8</v>
      </c>
      <c r="D114" s="19">
        <v>1</v>
      </c>
      <c r="E114" s="17">
        <f t="shared" ref="E114:E121" si="12">F114/1.21</f>
        <v>19.33884297520661</v>
      </c>
      <c r="F114" s="17">
        <v>23.4</v>
      </c>
      <c r="G114" s="18">
        <f t="shared" ref="G114:G121" si="13">D114*F114</f>
        <v>23.4</v>
      </c>
    </row>
    <row r="115" spans="1:7" ht="15.75" x14ac:dyDescent="0.25">
      <c r="A115" s="4"/>
      <c r="B115" s="10">
        <v>3</v>
      </c>
      <c r="C115" s="11" t="s">
        <v>9</v>
      </c>
      <c r="D115" s="19">
        <v>2</v>
      </c>
      <c r="E115" s="17">
        <f t="shared" si="12"/>
        <v>11.404958677685951</v>
      </c>
      <c r="F115" s="17">
        <v>13.8</v>
      </c>
      <c r="G115" s="18">
        <f t="shared" si="13"/>
        <v>27.6</v>
      </c>
    </row>
    <row r="116" spans="1:7" ht="15" customHeight="1" x14ac:dyDescent="0.25">
      <c r="A116" s="4"/>
      <c r="B116" s="10">
        <v>4</v>
      </c>
      <c r="C116" s="11" t="s">
        <v>3</v>
      </c>
      <c r="D116" s="19">
        <v>1</v>
      </c>
      <c r="E116" s="17">
        <f t="shared" si="12"/>
        <v>12.892561983471074</v>
      </c>
      <c r="F116" s="17">
        <v>15.6</v>
      </c>
      <c r="G116" s="18">
        <f t="shared" si="13"/>
        <v>15.6</v>
      </c>
    </row>
    <row r="117" spans="1:7" ht="31.5" x14ac:dyDescent="0.25">
      <c r="A117" s="4"/>
      <c r="B117" s="10">
        <v>5</v>
      </c>
      <c r="C117" s="11" t="s">
        <v>10</v>
      </c>
      <c r="D117" s="19">
        <v>1</v>
      </c>
      <c r="E117" s="17">
        <f t="shared" si="12"/>
        <v>29.504132231404963</v>
      </c>
      <c r="F117" s="17">
        <v>35.700000000000003</v>
      </c>
      <c r="G117" s="18">
        <f t="shared" si="13"/>
        <v>35.700000000000003</v>
      </c>
    </row>
    <row r="118" spans="1:7" ht="18.75" customHeight="1" x14ac:dyDescent="0.25">
      <c r="A118" s="15" t="s">
        <v>39</v>
      </c>
      <c r="B118" s="10">
        <v>6</v>
      </c>
      <c r="C118" s="11" t="s">
        <v>11</v>
      </c>
      <c r="D118" s="19">
        <v>1</v>
      </c>
      <c r="E118" s="17">
        <f t="shared" si="12"/>
        <v>20.082644628099175</v>
      </c>
      <c r="F118" s="17">
        <v>24.3</v>
      </c>
      <c r="G118" s="18">
        <f t="shared" si="13"/>
        <v>24.3</v>
      </c>
    </row>
    <row r="119" spans="1:7" ht="15.75" x14ac:dyDescent="0.25">
      <c r="A119" s="15" t="s">
        <v>42</v>
      </c>
      <c r="B119" s="10">
        <v>7</v>
      </c>
      <c r="C119" s="11" t="s">
        <v>6</v>
      </c>
      <c r="D119" s="19">
        <v>2</v>
      </c>
      <c r="E119" s="17">
        <f t="shared" si="12"/>
        <v>9.6033057851239665</v>
      </c>
      <c r="F119" s="17">
        <v>11.62</v>
      </c>
      <c r="G119" s="18">
        <f t="shared" si="13"/>
        <v>23.24</v>
      </c>
    </row>
    <row r="120" spans="1:7" ht="15.75" x14ac:dyDescent="0.2">
      <c r="A120" s="12"/>
      <c r="B120" s="10">
        <v>8</v>
      </c>
      <c r="C120" s="11" t="s">
        <v>48</v>
      </c>
      <c r="D120" s="19">
        <v>4</v>
      </c>
      <c r="E120" s="17">
        <f t="shared" si="12"/>
        <v>76.900826446280988</v>
      </c>
      <c r="F120" s="17">
        <v>93.05</v>
      </c>
      <c r="G120" s="18">
        <f t="shared" si="13"/>
        <v>372.2</v>
      </c>
    </row>
    <row r="121" spans="1:7" ht="15.75" x14ac:dyDescent="0.2">
      <c r="A121" s="12"/>
      <c r="B121" s="10">
        <v>9</v>
      </c>
      <c r="C121" s="11" t="s">
        <v>19</v>
      </c>
      <c r="D121" s="19">
        <v>1</v>
      </c>
      <c r="E121" s="17">
        <f t="shared" si="12"/>
        <v>17.685950413223139</v>
      </c>
      <c r="F121" s="17">
        <v>21.4</v>
      </c>
      <c r="G121" s="18">
        <f t="shared" si="13"/>
        <v>21.4</v>
      </c>
    </row>
    <row r="122" spans="1:7" ht="15.75" x14ac:dyDescent="0.25">
      <c r="A122" s="12"/>
      <c r="B122" s="10"/>
      <c r="C122" s="23" t="s">
        <v>16</v>
      </c>
      <c r="D122" s="24"/>
      <c r="E122" s="24"/>
      <c r="F122" s="25"/>
      <c r="G122" s="16">
        <f>SUM(G113:G121)</f>
        <v>552.43999999999994</v>
      </c>
    </row>
    <row r="123" spans="1:7" ht="15.75" x14ac:dyDescent="0.25">
      <c r="A123" s="12"/>
      <c r="B123" s="22" t="s">
        <v>46</v>
      </c>
      <c r="C123" s="22"/>
      <c r="D123" s="22"/>
      <c r="E123" s="22"/>
      <c r="F123" s="22"/>
      <c r="G123" s="22"/>
    </row>
    <row r="124" spans="1:7" ht="15.75" x14ac:dyDescent="0.25">
      <c r="A124" s="12"/>
      <c r="B124" s="22" t="s">
        <v>57</v>
      </c>
      <c r="C124" s="22"/>
      <c r="D124" s="22"/>
      <c r="E124" s="22"/>
      <c r="F124" s="22"/>
      <c r="G124" s="22"/>
    </row>
    <row r="125" spans="1:7" ht="47.25" x14ac:dyDescent="0.25">
      <c r="A125" s="12"/>
      <c r="B125" s="6" t="s">
        <v>0</v>
      </c>
      <c r="C125" s="6" t="s">
        <v>1</v>
      </c>
      <c r="D125" s="5" t="s">
        <v>12</v>
      </c>
      <c r="E125" s="5" t="s">
        <v>13</v>
      </c>
      <c r="F125" s="5" t="s">
        <v>14</v>
      </c>
      <c r="G125" s="7" t="s">
        <v>15</v>
      </c>
    </row>
    <row r="126" spans="1:7" ht="15.75" x14ac:dyDescent="0.25">
      <c r="A126" s="12"/>
      <c r="B126" s="9" t="s">
        <v>27</v>
      </c>
      <c r="C126" s="9">
        <v>2</v>
      </c>
      <c r="D126" s="5">
        <v>3</v>
      </c>
      <c r="E126" s="5">
        <v>4</v>
      </c>
      <c r="F126" s="5">
        <v>5</v>
      </c>
      <c r="G126" s="9">
        <v>6</v>
      </c>
    </row>
    <row r="127" spans="1:7" ht="15.75" x14ac:dyDescent="0.2">
      <c r="A127" s="12"/>
      <c r="B127" s="10">
        <v>1</v>
      </c>
      <c r="C127" s="11" t="s">
        <v>7</v>
      </c>
      <c r="D127" s="19">
        <v>2</v>
      </c>
      <c r="E127" s="17">
        <f>F127/1.21</f>
        <v>4.0495867768595044</v>
      </c>
      <c r="F127" s="17">
        <v>4.9000000000000004</v>
      </c>
      <c r="G127" s="18">
        <f>D127*F127</f>
        <v>9.8000000000000007</v>
      </c>
    </row>
    <row r="128" spans="1:7" ht="15.75" x14ac:dyDescent="0.2">
      <c r="A128" s="12"/>
      <c r="B128" s="10">
        <v>2</v>
      </c>
      <c r="C128" s="11" t="s">
        <v>8</v>
      </c>
      <c r="D128" s="19">
        <v>1</v>
      </c>
      <c r="E128" s="17">
        <f t="shared" ref="E128:E136" si="14">F128/1.21</f>
        <v>12.925619834710744</v>
      </c>
      <c r="F128" s="17">
        <v>15.64</v>
      </c>
      <c r="G128" s="18">
        <f t="shared" ref="G128:G136" si="15">D128*F128</f>
        <v>15.64</v>
      </c>
    </row>
    <row r="129" spans="1:7" ht="15.75" x14ac:dyDescent="0.2">
      <c r="A129" s="12"/>
      <c r="B129" s="10">
        <v>3</v>
      </c>
      <c r="C129" s="11" t="s">
        <v>9</v>
      </c>
      <c r="D129" s="19">
        <v>2</v>
      </c>
      <c r="E129" s="17">
        <f t="shared" si="14"/>
        <v>7.1900826446280988</v>
      </c>
      <c r="F129" s="17">
        <v>8.6999999999999993</v>
      </c>
      <c r="G129" s="18">
        <f t="shared" si="15"/>
        <v>17.399999999999999</v>
      </c>
    </row>
    <row r="130" spans="1:7" ht="15.75" x14ac:dyDescent="0.2">
      <c r="A130" s="12"/>
      <c r="B130" s="10">
        <v>4</v>
      </c>
      <c r="C130" s="11" t="s">
        <v>3</v>
      </c>
      <c r="D130" s="19">
        <v>1</v>
      </c>
      <c r="E130" s="17">
        <f t="shared" si="14"/>
        <v>7.3553719008264471</v>
      </c>
      <c r="F130" s="17">
        <v>8.9</v>
      </c>
      <c r="G130" s="18">
        <f t="shared" si="15"/>
        <v>8.9</v>
      </c>
    </row>
    <row r="131" spans="1:7" ht="31.5" x14ac:dyDescent="0.2">
      <c r="A131" s="12"/>
      <c r="B131" s="10">
        <v>5</v>
      </c>
      <c r="C131" s="11" t="s">
        <v>10</v>
      </c>
      <c r="D131" s="19">
        <v>1</v>
      </c>
      <c r="E131" s="17">
        <f t="shared" si="14"/>
        <v>21.074380165289256</v>
      </c>
      <c r="F131" s="17">
        <v>25.5</v>
      </c>
      <c r="G131" s="18">
        <f t="shared" si="15"/>
        <v>25.5</v>
      </c>
    </row>
    <row r="132" spans="1:7" ht="31.5" x14ac:dyDescent="0.2">
      <c r="A132" s="12"/>
      <c r="B132" s="10">
        <v>6</v>
      </c>
      <c r="C132" s="11" t="s">
        <v>11</v>
      </c>
      <c r="D132" s="19">
        <v>1</v>
      </c>
      <c r="E132" s="17">
        <f t="shared" si="14"/>
        <v>11.487603305785125</v>
      </c>
      <c r="F132" s="17">
        <v>13.9</v>
      </c>
      <c r="G132" s="18">
        <f t="shared" si="15"/>
        <v>13.9</v>
      </c>
    </row>
    <row r="133" spans="1:7" ht="15.75" x14ac:dyDescent="0.2">
      <c r="A133" s="12"/>
      <c r="B133" s="10">
        <v>7</v>
      </c>
      <c r="C133" s="11" t="s">
        <v>6</v>
      </c>
      <c r="D133" s="19">
        <v>2</v>
      </c>
      <c r="E133" s="17">
        <f t="shared" si="14"/>
        <v>6.7355371900826455</v>
      </c>
      <c r="F133" s="17">
        <v>8.15</v>
      </c>
      <c r="G133" s="18">
        <f t="shared" si="15"/>
        <v>16.3</v>
      </c>
    </row>
    <row r="134" spans="1:7" ht="15.75" x14ac:dyDescent="0.2">
      <c r="A134" s="12"/>
      <c r="B134" s="10">
        <v>8</v>
      </c>
      <c r="C134" s="11" t="s">
        <v>47</v>
      </c>
      <c r="D134" s="19">
        <v>1</v>
      </c>
      <c r="E134" s="17">
        <f t="shared" si="14"/>
        <v>120.49586776859505</v>
      </c>
      <c r="F134" s="17">
        <v>145.80000000000001</v>
      </c>
      <c r="G134" s="18">
        <f t="shared" si="15"/>
        <v>145.80000000000001</v>
      </c>
    </row>
    <row r="135" spans="1:7" ht="15.75" x14ac:dyDescent="0.2">
      <c r="A135" s="12"/>
      <c r="B135" s="10">
        <v>9</v>
      </c>
      <c r="C135" s="11" t="s">
        <v>20</v>
      </c>
      <c r="D135" s="19">
        <v>1</v>
      </c>
      <c r="E135" s="17">
        <f t="shared" si="14"/>
        <v>169.71074380165288</v>
      </c>
      <c r="F135" s="17">
        <v>205.35</v>
      </c>
      <c r="G135" s="18">
        <f t="shared" si="15"/>
        <v>205.35</v>
      </c>
    </row>
    <row r="136" spans="1:7" ht="15.75" x14ac:dyDescent="0.2">
      <c r="A136" s="12"/>
      <c r="B136" s="10">
        <v>10</v>
      </c>
      <c r="C136" s="11" t="s">
        <v>19</v>
      </c>
      <c r="D136" s="19">
        <v>1</v>
      </c>
      <c r="E136" s="17">
        <f t="shared" si="14"/>
        <v>21.074380165289256</v>
      </c>
      <c r="F136" s="17">
        <v>25.5</v>
      </c>
      <c r="G136" s="18">
        <f t="shared" si="15"/>
        <v>25.5</v>
      </c>
    </row>
    <row r="137" spans="1:7" ht="15.75" x14ac:dyDescent="0.25">
      <c r="A137" s="12"/>
      <c r="B137" s="10"/>
      <c r="C137" s="23" t="s">
        <v>16</v>
      </c>
      <c r="D137" s="24"/>
      <c r="E137" s="24"/>
      <c r="F137" s="25"/>
      <c r="G137" s="16">
        <f>SUM(G127:G136)</f>
        <v>484.09000000000003</v>
      </c>
    </row>
    <row r="138" spans="1:7" ht="15.75" x14ac:dyDescent="0.25">
      <c r="A138" s="12"/>
      <c r="B138" s="26" t="s">
        <v>40</v>
      </c>
      <c r="C138" s="26"/>
      <c r="D138" s="26"/>
      <c r="E138" s="26"/>
      <c r="F138" s="26"/>
      <c r="G138" s="26"/>
    </row>
    <row r="139" spans="1:7" ht="15.75" x14ac:dyDescent="0.25">
      <c r="A139" s="12"/>
      <c r="B139" s="22" t="s">
        <v>58</v>
      </c>
      <c r="C139" s="22"/>
      <c r="D139" s="22"/>
      <c r="E139" s="22"/>
      <c r="F139" s="22"/>
      <c r="G139" s="22"/>
    </row>
    <row r="140" spans="1:7" ht="47.25" x14ac:dyDescent="0.25">
      <c r="A140" s="12"/>
      <c r="B140" s="6" t="s">
        <v>0</v>
      </c>
      <c r="C140" s="6" t="s">
        <v>1</v>
      </c>
      <c r="D140" s="5" t="s">
        <v>12</v>
      </c>
      <c r="E140" s="5" t="s">
        <v>13</v>
      </c>
      <c r="F140" s="5" t="s">
        <v>14</v>
      </c>
      <c r="G140" s="7" t="s">
        <v>15</v>
      </c>
    </row>
    <row r="141" spans="1:7" ht="15.75" x14ac:dyDescent="0.25">
      <c r="A141" s="12"/>
      <c r="B141" s="9" t="s">
        <v>27</v>
      </c>
      <c r="C141" s="9">
        <v>2</v>
      </c>
      <c r="D141" s="5">
        <v>3</v>
      </c>
      <c r="E141" s="5">
        <v>4</v>
      </c>
      <c r="F141" s="5">
        <v>5</v>
      </c>
      <c r="G141" s="9">
        <v>6</v>
      </c>
    </row>
    <row r="142" spans="1:7" ht="15.75" x14ac:dyDescent="0.2">
      <c r="A142" s="12"/>
      <c r="B142" s="10">
        <v>1</v>
      </c>
      <c r="C142" s="11" t="s">
        <v>7</v>
      </c>
      <c r="D142" s="19">
        <v>2</v>
      </c>
      <c r="E142" s="17">
        <f>F142/1.21</f>
        <v>5.3719008264462813</v>
      </c>
      <c r="F142" s="17">
        <v>6.5</v>
      </c>
      <c r="G142" s="18">
        <f>D142*F142</f>
        <v>13</v>
      </c>
    </row>
    <row r="143" spans="1:7" ht="15.75" x14ac:dyDescent="0.2">
      <c r="A143" s="12"/>
      <c r="B143" s="10">
        <v>2</v>
      </c>
      <c r="C143" s="11" t="s">
        <v>8</v>
      </c>
      <c r="D143" s="19">
        <v>1</v>
      </c>
      <c r="E143" s="17">
        <f t="shared" ref="E143:E148" si="16">F143/1.21</f>
        <v>5.8677685950413219</v>
      </c>
      <c r="F143" s="17">
        <v>7.1</v>
      </c>
      <c r="G143" s="18">
        <f t="shared" ref="G143:G148" si="17">D143*F143</f>
        <v>7.1</v>
      </c>
    </row>
    <row r="144" spans="1:7" ht="15.75" customHeight="1" x14ac:dyDescent="0.25">
      <c r="A144" s="4"/>
      <c r="B144" s="10">
        <v>3</v>
      </c>
      <c r="C144" s="11" t="s">
        <v>9</v>
      </c>
      <c r="D144" s="19">
        <v>2</v>
      </c>
      <c r="E144" s="17">
        <f t="shared" si="16"/>
        <v>11.404958677685951</v>
      </c>
      <c r="F144" s="17">
        <v>13.8</v>
      </c>
      <c r="G144" s="18">
        <f t="shared" si="17"/>
        <v>27.6</v>
      </c>
    </row>
    <row r="145" spans="1:8" ht="15.75" x14ac:dyDescent="0.25">
      <c r="A145" s="4"/>
      <c r="B145" s="10">
        <v>4</v>
      </c>
      <c r="C145" s="11" t="s">
        <v>3</v>
      </c>
      <c r="D145" s="19">
        <v>1</v>
      </c>
      <c r="E145" s="17">
        <f t="shared" si="16"/>
        <v>12.975206611570247</v>
      </c>
      <c r="F145" s="17">
        <v>15.7</v>
      </c>
      <c r="G145" s="18">
        <f t="shared" si="17"/>
        <v>15.7</v>
      </c>
    </row>
    <row r="146" spans="1:8" ht="31.5" x14ac:dyDescent="0.25">
      <c r="A146" s="4"/>
      <c r="B146" s="10">
        <v>5</v>
      </c>
      <c r="C146" s="11" t="s">
        <v>10</v>
      </c>
      <c r="D146" s="19">
        <v>1</v>
      </c>
      <c r="E146" s="17">
        <f t="shared" si="16"/>
        <v>22.231404958677686</v>
      </c>
      <c r="F146" s="17">
        <v>26.9</v>
      </c>
      <c r="G146" s="18">
        <f t="shared" si="17"/>
        <v>26.9</v>
      </c>
    </row>
    <row r="147" spans="1:8" ht="31.5" x14ac:dyDescent="0.25">
      <c r="A147" s="4"/>
      <c r="B147" s="10">
        <v>6</v>
      </c>
      <c r="C147" s="11" t="s">
        <v>11</v>
      </c>
      <c r="D147" s="19">
        <v>1</v>
      </c>
      <c r="E147" s="17">
        <f t="shared" si="16"/>
        <v>33.1404958677686</v>
      </c>
      <c r="F147" s="17">
        <v>40.1</v>
      </c>
      <c r="G147" s="18">
        <f t="shared" si="17"/>
        <v>40.1</v>
      </c>
    </row>
    <row r="148" spans="1:8" ht="15.75" x14ac:dyDescent="0.25">
      <c r="A148" s="4"/>
      <c r="B148" s="10">
        <v>7</v>
      </c>
      <c r="C148" s="11" t="s">
        <v>19</v>
      </c>
      <c r="D148" s="19">
        <v>1</v>
      </c>
      <c r="E148" s="17">
        <f t="shared" si="16"/>
        <v>17.93388429752066</v>
      </c>
      <c r="F148" s="17">
        <v>21.7</v>
      </c>
      <c r="G148" s="18">
        <f t="shared" si="17"/>
        <v>21.7</v>
      </c>
    </row>
    <row r="149" spans="1:8" ht="15.75" x14ac:dyDescent="0.25">
      <c r="A149" s="4"/>
      <c r="B149" s="10"/>
      <c r="C149" s="23" t="s">
        <v>16</v>
      </c>
      <c r="D149" s="24"/>
      <c r="E149" s="24"/>
      <c r="F149" s="25"/>
      <c r="G149" s="16">
        <f>SUM(G142:G148)</f>
        <v>152.1</v>
      </c>
    </row>
    <row r="150" spans="1:8" ht="15.75" x14ac:dyDescent="0.25">
      <c r="A150" s="4"/>
      <c r="B150" s="26" t="s">
        <v>41</v>
      </c>
      <c r="C150" s="26"/>
      <c r="D150" s="26"/>
      <c r="E150" s="26"/>
      <c r="F150" s="26"/>
      <c r="G150" s="26"/>
    </row>
    <row r="151" spans="1:8" ht="15.75" x14ac:dyDescent="0.25">
      <c r="A151" s="4"/>
      <c r="B151" s="22" t="s">
        <v>59</v>
      </c>
      <c r="C151" s="22"/>
      <c r="D151" s="22"/>
      <c r="E151" s="22"/>
      <c r="F151" s="22"/>
      <c r="G151" s="22"/>
    </row>
    <row r="152" spans="1:8" ht="47.25" x14ac:dyDescent="0.25">
      <c r="A152" s="4"/>
      <c r="B152" s="6" t="s">
        <v>0</v>
      </c>
      <c r="C152" s="6" t="s">
        <v>1</v>
      </c>
      <c r="D152" s="5" t="s">
        <v>12</v>
      </c>
      <c r="E152" s="5" t="s">
        <v>13</v>
      </c>
      <c r="F152" s="5" t="s">
        <v>14</v>
      </c>
      <c r="G152" s="7" t="s">
        <v>15</v>
      </c>
    </row>
    <row r="153" spans="1:8" ht="15.75" x14ac:dyDescent="0.25">
      <c r="A153" s="4"/>
      <c r="B153" s="9" t="s">
        <v>27</v>
      </c>
      <c r="C153" s="9">
        <v>2</v>
      </c>
      <c r="D153" s="5">
        <v>3</v>
      </c>
      <c r="E153" s="5">
        <v>4</v>
      </c>
      <c r="F153" s="5">
        <v>5</v>
      </c>
      <c r="G153" s="9">
        <v>6</v>
      </c>
    </row>
    <row r="154" spans="1:8" ht="15.75" x14ac:dyDescent="0.25">
      <c r="A154" s="4"/>
      <c r="B154" s="10">
        <v>1</v>
      </c>
      <c r="C154" s="11" t="s">
        <v>7</v>
      </c>
      <c r="D154" s="19">
        <v>2</v>
      </c>
      <c r="E154" s="17">
        <f>F154/1.21</f>
        <v>5.3719008264462813</v>
      </c>
      <c r="F154" s="17">
        <v>6.5</v>
      </c>
      <c r="G154" s="18">
        <f>D154*F154</f>
        <v>13</v>
      </c>
    </row>
    <row r="155" spans="1:8" ht="15.75" x14ac:dyDescent="0.25">
      <c r="A155" s="4"/>
      <c r="B155" s="10">
        <v>2</v>
      </c>
      <c r="C155" s="11" t="s">
        <v>8</v>
      </c>
      <c r="D155" s="19">
        <v>1</v>
      </c>
      <c r="E155" s="17">
        <f t="shared" ref="E155:E161" si="18">F155/1.21</f>
        <v>11.528925619834711</v>
      </c>
      <c r="F155" s="17">
        <v>13.95</v>
      </c>
      <c r="G155" s="18">
        <f t="shared" ref="G155:G161" si="19">D155*F155</f>
        <v>13.95</v>
      </c>
    </row>
    <row r="156" spans="1:8" ht="15.75" x14ac:dyDescent="0.25">
      <c r="A156" s="4"/>
      <c r="B156" s="10">
        <v>3</v>
      </c>
      <c r="C156" s="11" t="s">
        <v>9</v>
      </c>
      <c r="D156" s="19">
        <v>2</v>
      </c>
      <c r="E156" s="17">
        <f t="shared" si="18"/>
        <v>11.900826446280993</v>
      </c>
      <c r="F156" s="17">
        <v>14.4</v>
      </c>
      <c r="G156" s="18">
        <f t="shared" si="19"/>
        <v>28.8</v>
      </c>
    </row>
    <row r="157" spans="1:8" ht="15.75" x14ac:dyDescent="0.25">
      <c r="A157" s="4"/>
      <c r="B157" s="10">
        <v>4</v>
      </c>
      <c r="C157" s="11" t="s">
        <v>3</v>
      </c>
      <c r="D157" s="19">
        <v>1</v>
      </c>
      <c r="E157" s="17">
        <f t="shared" si="18"/>
        <v>7.3553719008264471</v>
      </c>
      <c r="F157" s="17">
        <v>8.9</v>
      </c>
      <c r="G157" s="18">
        <f t="shared" si="19"/>
        <v>8.9</v>
      </c>
      <c r="H157" s="4"/>
    </row>
    <row r="158" spans="1:8" ht="31.5" x14ac:dyDescent="0.25">
      <c r="A158" s="4"/>
      <c r="B158" s="10">
        <v>5</v>
      </c>
      <c r="C158" s="11" t="s">
        <v>10</v>
      </c>
      <c r="D158" s="19">
        <v>1</v>
      </c>
      <c r="E158" s="17">
        <f t="shared" si="18"/>
        <v>21.074380165289256</v>
      </c>
      <c r="F158" s="17">
        <v>25.5</v>
      </c>
      <c r="G158" s="18">
        <f t="shared" si="19"/>
        <v>25.5</v>
      </c>
    </row>
    <row r="159" spans="1:8" ht="31.5" x14ac:dyDescent="0.25">
      <c r="A159" s="4"/>
      <c r="B159" s="10">
        <v>6</v>
      </c>
      <c r="C159" s="11" t="s">
        <v>11</v>
      </c>
      <c r="D159" s="19">
        <v>1</v>
      </c>
      <c r="E159" s="17">
        <f t="shared" si="18"/>
        <v>11.487603305785125</v>
      </c>
      <c r="F159" s="17">
        <v>13.9</v>
      </c>
      <c r="G159" s="18">
        <f t="shared" si="19"/>
        <v>13.9</v>
      </c>
    </row>
    <row r="160" spans="1:8" ht="15.75" x14ac:dyDescent="0.25">
      <c r="A160" s="4"/>
      <c r="B160" s="10">
        <v>7</v>
      </c>
      <c r="C160" s="11" t="s">
        <v>47</v>
      </c>
      <c r="D160" s="19">
        <v>1</v>
      </c>
      <c r="E160" s="17">
        <f t="shared" si="18"/>
        <v>143.96694214876032</v>
      </c>
      <c r="F160" s="17">
        <v>174.2</v>
      </c>
      <c r="G160" s="18">
        <f t="shared" si="19"/>
        <v>174.2</v>
      </c>
    </row>
    <row r="161" spans="1:7" ht="15.75" x14ac:dyDescent="0.25">
      <c r="A161" s="4"/>
      <c r="B161" s="10">
        <v>8</v>
      </c>
      <c r="C161" s="11" t="s">
        <v>19</v>
      </c>
      <c r="D161" s="19">
        <v>1</v>
      </c>
      <c r="E161" s="17">
        <f t="shared" si="18"/>
        <v>21.074380165289256</v>
      </c>
      <c r="F161" s="17">
        <v>25.5</v>
      </c>
      <c r="G161" s="18">
        <f t="shared" si="19"/>
        <v>25.5</v>
      </c>
    </row>
    <row r="162" spans="1:7" ht="15.75" x14ac:dyDescent="0.25">
      <c r="A162" s="4"/>
      <c r="B162" s="10"/>
      <c r="C162" s="23" t="s">
        <v>16</v>
      </c>
      <c r="D162" s="24"/>
      <c r="E162" s="24"/>
      <c r="F162" s="25"/>
      <c r="G162" s="16">
        <f>SUM(G154:G161)</f>
        <v>303.75</v>
      </c>
    </row>
    <row r="163" spans="1:7" ht="15.75" x14ac:dyDescent="0.25">
      <c r="B163" s="22" t="s">
        <v>60</v>
      </c>
      <c r="C163" s="22"/>
      <c r="D163" s="22"/>
      <c r="E163" s="22"/>
      <c r="F163" s="22"/>
      <c r="G163" s="22"/>
    </row>
    <row r="164" spans="1:7" ht="47.25" x14ac:dyDescent="0.25">
      <c r="B164" s="5" t="s">
        <v>0</v>
      </c>
      <c r="C164" s="6" t="s">
        <v>1</v>
      </c>
      <c r="D164" s="5" t="s">
        <v>28</v>
      </c>
      <c r="E164" s="5" t="s">
        <v>29</v>
      </c>
      <c r="F164" s="5" t="s">
        <v>14</v>
      </c>
      <c r="G164" s="7" t="s">
        <v>15</v>
      </c>
    </row>
    <row r="165" spans="1:7" ht="15.75" x14ac:dyDescent="0.25">
      <c r="B165" s="8">
        <v>1</v>
      </c>
      <c r="C165" s="8">
        <v>2</v>
      </c>
      <c r="D165" s="8">
        <v>3</v>
      </c>
      <c r="E165" s="8">
        <v>4</v>
      </c>
      <c r="F165" s="8">
        <v>5</v>
      </c>
      <c r="G165" s="9">
        <v>6</v>
      </c>
    </row>
    <row r="166" spans="1:7" ht="31.5" x14ac:dyDescent="0.2">
      <c r="B166" s="10">
        <v>1</v>
      </c>
      <c r="C166" s="11" t="s">
        <v>30</v>
      </c>
      <c r="D166" s="19">
        <v>80</v>
      </c>
      <c r="E166" s="17">
        <f t="shared" ref="E166" si="20">F166/1.21</f>
        <v>5.2066115702479339</v>
      </c>
      <c r="F166" s="17">
        <v>6.3</v>
      </c>
      <c r="G166" s="18">
        <f>D166*F166</f>
        <v>504</v>
      </c>
    </row>
    <row r="167" spans="1:7" ht="15.75" x14ac:dyDescent="0.25">
      <c r="B167" s="10"/>
      <c r="C167" s="23" t="s">
        <v>16</v>
      </c>
      <c r="D167" s="24"/>
      <c r="E167" s="24"/>
      <c r="F167" s="25"/>
      <c r="G167" s="16">
        <v>504</v>
      </c>
    </row>
    <row r="168" spans="1:7" ht="15.75" x14ac:dyDescent="0.25">
      <c r="B168" s="13"/>
      <c r="C168" s="4"/>
      <c r="D168" s="14"/>
      <c r="E168" s="4"/>
      <c r="F168" s="4"/>
      <c r="G168" s="4"/>
    </row>
    <row r="169" spans="1:7" ht="15.75" x14ac:dyDescent="0.25">
      <c r="B169" s="13"/>
      <c r="C169" s="23" t="s">
        <v>16</v>
      </c>
      <c r="D169" s="24"/>
      <c r="E169" s="24"/>
      <c r="F169" s="25"/>
      <c r="G169" s="16">
        <f>G14+G26+G53+G78+G94+G108+G122+G137+G149+G162+G167</f>
        <v>6875.4900000000007</v>
      </c>
    </row>
    <row r="170" spans="1:7" ht="15" x14ac:dyDescent="0.25">
      <c r="B170" s="2"/>
      <c r="C170" s="1"/>
      <c r="D170" s="3"/>
      <c r="E170" s="1"/>
      <c r="F170" s="1"/>
      <c r="G170" s="1"/>
    </row>
    <row r="171" spans="1:7" ht="15" x14ac:dyDescent="0.25">
      <c r="B171" s="2" t="s">
        <v>31</v>
      </c>
      <c r="C171" s="1"/>
      <c r="D171" s="3"/>
      <c r="E171" s="1"/>
      <c r="F171" s="1"/>
      <c r="G171" s="1"/>
    </row>
    <row r="172" spans="1:7" ht="15" x14ac:dyDescent="0.25">
      <c r="B172" s="2" t="s">
        <v>63</v>
      </c>
      <c r="C172" s="1"/>
      <c r="D172" s="3"/>
      <c r="E172" s="1"/>
      <c r="F172" s="1"/>
      <c r="G172" s="1"/>
    </row>
    <row r="190" ht="15.75" customHeight="1" x14ac:dyDescent="0.2"/>
    <row r="205" ht="15.75" customHeight="1" x14ac:dyDescent="0.2"/>
    <row r="222" ht="15.75" customHeight="1" x14ac:dyDescent="0.2"/>
  </sheetData>
  <mergeCells count="33">
    <mergeCell ref="C169:F169"/>
    <mergeCell ref="B16:G16"/>
    <mergeCell ref="B80:G80"/>
    <mergeCell ref="B54:G54"/>
    <mergeCell ref="B27:G27"/>
    <mergeCell ref="C94:F94"/>
    <mergeCell ref="C78:F78"/>
    <mergeCell ref="C167:F167"/>
    <mergeCell ref="B28:G28"/>
    <mergeCell ref="C149:F149"/>
    <mergeCell ref="B138:G138"/>
    <mergeCell ref="B139:G139"/>
    <mergeCell ref="C53:F53"/>
    <mergeCell ref="C137:F137"/>
    <mergeCell ref="B55:G55"/>
    <mergeCell ref="C108:F108"/>
    <mergeCell ref="B163:G163"/>
    <mergeCell ref="B151:G151"/>
    <mergeCell ref="B150:G150"/>
    <mergeCell ref="C26:F26"/>
    <mergeCell ref="C122:F122"/>
    <mergeCell ref="B79:G79"/>
    <mergeCell ref="B95:G95"/>
    <mergeCell ref="B96:G96"/>
    <mergeCell ref="B109:G109"/>
    <mergeCell ref="B110:G110"/>
    <mergeCell ref="B123:G123"/>
    <mergeCell ref="B124:G124"/>
    <mergeCell ref="A2:G2"/>
    <mergeCell ref="A1:G1"/>
    <mergeCell ref="C14:F14"/>
    <mergeCell ref="B15:G15"/>
    <mergeCell ref="C162:F162"/>
  </mergeCells>
  <phoneticPr fontId="4" type="noConversion"/>
  <pageMargins left="0.74803149606299213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Rylskis Rimas</dc:creator>
  <cp:lastModifiedBy>Rasa</cp:lastModifiedBy>
  <cp:lastPrinted>2023-05-09T09:17:55Z</cp:lastPrinted>
  <dcterms:created xsi:type="dcterms:W3CDTF">1996-10-14T23:33:28Z</dcterms:created>
  <dcterms:modified xsi:type="dcterms:W3CDTF">2023-05-16T08:30:50Z</dcterms:modified>
</cp:coreProperties>
</file>