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bonX1\Documents\darbas 2023\Acer dok\Documents\Konkursai\Kauno ligonine\2023\668867 foteliai\"/>
    </mc:Choice>
  </mc:AlternateContent>
  <bookViews>
    <workbookView xWindow="0" yWindow="0" windowWidth="19200" windowHeight="6585" activeTab="1"/>
  </bookViews>
  <sheets>
    <sheet name="Pasiūlymas" sheetId="1" r:id="rId1"/>
    <sheet name="Subtiekėjai ir priedai" sheetId="2" r:id="rId2"/>
  </sheets>
  <calcPr calcId="162913"/>
</workbook>
</file>

<file path=xl/calcChain.xml><?xml version="1.0" encoding="utf-8"?>
<calcChain xmlns="http://schemas.openxmlformats.org/spreadsheetml/2006/main">
  <c r="G69" i="1" l="1"/>
  <c r="G68" i="1"/>
  <c r="F68" i="1"/>
  <c r="F69" i="1" s="1"/>
  <c r="F70" i="1" s="1"/>
  <c r="F34" i="1"/>
</calcChain>
</file>

<file path=xl/sharedStrings.xml><?xml version="1.0" encoding="utf-8"?>
<sst xmlns="http://schemas.openxmlformats.org/spreadsheetml/2006/main" count="180" uniqueCount="173">
  <si>
    <t>PIRKIMO SĄLYGŲ PRIEDAS "PASIŪLYMO FORMA"</t>
  </si>
  <si>
    <t>MEDICININIAI FOTELIAI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</si>
  <si>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</si>
  <si>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</si>
  <si>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</si>
  <si>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</si>
  <si>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</si>
  <si>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</si>
  <si>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</si>
  <si>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</si>
  <si>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</si>
  <si>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</si>
  <si>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</si>
  <si>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</si>
  <si>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</si>
  <si>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</si>
  <si>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</si>
  <si>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</si>
  <si>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</si>
  <si>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</si>
  <si>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</si>
  <si>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</si>
  <si>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</si>
  <si>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</si>
  <si>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</si>
  <si>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</si>
  <si>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</si>
  <si>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</si>
  <si>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</si>
  <si>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</si>
  <si>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</si>
  <si>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</si>
  <si>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</si>
  <si>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</si>
  <si>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Foteliai procedūroms</t>
  </si>
  <si>
    <t>vnt.</t>
  </si>
  <si>
    <t>1.1.1.</t>
  </si>
  <si>
    <t>Paskirtis: Daugiafunkcinis fotelis skirtas, procedūrų atlikimui, infuzijoms</t>
  </si>
  <si>
    <t>1.1.2.</t>
  </si>
  <si>
    <t>Valdymas: Elektra, pultelio pagalba</t>
  </si>
  <si>
    <t>1.1.3.</t>
  </si>
  <si>
    <t>Variklių skaičius: Ne mažiau kaip 3 elektriniai varikliai</t>
  </si>
  <si>
    <t>1.1.4.</t>
  </si>
  <si>
    <t>Pagrindas: pagrindas, kėlimo mechanizmai uždengti </t>
  </si>
  <si>
    <t>1.1.5.</t>
  </si>
  <si>
    <t>Sekcijų/dalių skaičius: Ne mažiau kaip trijų dalių: Nugaros, sėdimoji ir kojų/šlaunų</t>
  </si>
  <si>
    <t>1.1.6.</t>
  </si>
  <si>
    <t>Elektra valdomas padėties keitimas: 1. Nugaros dalies (atlošo) padėties 2. Šlaunų/kojų dalies padėties 3.Trandelenburgo ir atvirkštinio trandelenburgo padėties</t>
  </si>
  <si>
    <t>1.1.7.</t>
  </si>
  <si>
    <t>Bendras ilgis, pilnai nuleidus nugarinę dalį ir pakėlus šlaunų/kojų dalį: Ne mažesnis nei 185 cm ir nedidesnis nei 200cm</t>
  </si>
  <si>
    <t>1.1.8.</t>
  </si>
  <si>
    <t>Bendras plotis, įskaitant porankius: ne mažesnis nei 80 cm ir nedidesnis nei 90cm</t>
  </si>
  <si>
    <t>1.1.9.</t>
  </si>
  <si>
    <t>Sekcijų/dalių išmatavimai: 1. Sėdimosios dalies ilgis ne mažiau nei 51 cm 2. Nugarinės dalies ilgis ne mažiau nei 83 cm 3. Šlaunų/kojų dalies ilgis ne mažiau nei 40 cm</t>
  </si>
  <si>
    <t>1.1.10.</t>
  </si>
  <si>
    <t>Nugaros dalies (atlošo) reguliavimo kampas, valdomas elektros variklio pagalba: Ne mažiau kaip nuo 0 iki 80° (neskaitant trandelenburg ir atvirkštinio trandelenburgo reguliavimo)</t>
  </si>
  <si>
    <t>1.1.11.</t>
  </si>
  <si>
    <t>Kojų dalies reguliavimo kampas, valdomas elektros variklio pagalba: Ne mažiau kaip nuo 0 iki ≥ 80° </t>
  </si>
  <si>
    <t>1.1.12.</t>
  </si>
  <si>
    <t>Trandelenburgo pozicijos reguliavimo kampas, valdomas elektros variklio pagalba: nuo 0° iki ≥ 14°</t>
  </si>
  <si>
    <t>1.1.13.</t>
  </si>
  <si>
    <t>Atvirkštinio trandelenburgo pozicijos reguliavimo kampas, valdomas elektros variklio pagalba: nuo 0° iki ≥ 8°</t>
  </si>
  <si>
    <t>1.1.14.</t>
  </si>
  <si>
    <t>Sėdimosios dalies aukštis: Ne aukščiau nei 60 cm</t>
  </si>
  <si>
    <t>1.1.15.</t>
  </si>
  <si>
    <t>Porankių aukščio reguliavimo diapazonas:  (Nuo sėdimosios dalies paviršiaus) ne mažiau nei 250 mm</t>
  </si>
  <si>
    <t>1.1.16.</t>
  </si>
  <si>
    <t>Porankių padėties keitimas: 360°padėties keitimas horizontaliai, o vertikaliai ne mažiau kaip 4 pozicijos.</t>
  </si>
  <si>
    <t>1.1.17.</t>
  </si>
  <si>
    <t>CPR rankenos abiejose fotelio pusėse</t>
  </si>
  <si>
    <t>1.1.18.</t>
  </si>
  <si>
    <t>Nugaros, sėdimoji ir šlaunų dalys, porankiai padengti putų poliuretano ar lygiaverte medžiaga ir aptraukta dezinfekcijai atsparia medžiaga</t>
  </si>
  <si>
    <t>1.1.19.</t>
  </si>
  <si>
    <t>Putų poliuretano ar lygiavertės medžiagos storis:  1. Sėdimosios, nugaros dalies (atlošo) ne mažiau kaip 10cm 2. Šlaunų/kojų dalies ne mažiau kaip 5cm</t>
  </si>
  <si>
    <t>1.1.20.</t>
  </si>
  <si>
    <t>Fotelio važiuoklė aktyvuojama atskiro pedalo pagalba: Būtina</t>
  </si>
  <si>
    <t>1.1.21.</t>
  </si>
  <si>
    <t>Fotelio svoris: Ne daugiau kaip 90 kg</t>
  </si>
  <si>
    <t>1.1.22.</t>
  </si>
  <si>
    <t>Maksimalus saugus apkrovimas: Ne mažiau 180 kg.</t>
  </si>
  <si>
    <t>1.1.23.</t>
  </si>
  <si>
    <t>Fotelio spalva: Galima rinktis nemažiau kaip iš dvylikos spalvų</t>
  </si>
  <si>
    <t>1.1.24.</t>
  </si>
  <si>
    <t>Maitinimas iš elektros tinklo: 100-240V 50-60Hz</t>
  </si>
  <si>
    <t>1.1.25.</t>
  </si>
  <si>
    <t>Elektros apsaugos klasė: Ne mažiau kaip Klasė I</t>
  </si>
  <si>
    <t>1.1.26.</t>
  </si>
  <si>
    <t>Elektros apsaugos laipsnis: Ne mažiau kaip IPX6</t>
  </si>
  <si>
    <t>1.1.27.</t>
  </si>
  <si>
    <t>Priedai:</t>
  </si>
  <si>
    <t>1.1.28.</t>
  </si>
  <si>
    <t>Plastikinė kojinės dalies apsauga nuo ištepimo:</t>
  </si>
  <si>
    <t>1.1.29.</t>
  </si>
  <si>
    <t>Popieriaus rulono laikiklis</t>
  </si>
  <si>
    <t>1.1.30.</t>
  </si>
  <si>
    <t>Reguliuojamo aukščio atrama galvai: 1 vnt</t>
  </si>
  <si>
    <t>1.1.31.</t>
  </si>
  <si>
    <t>Staliukas maitinimui: 1.Su paaukštintais kraštais iš visų pusių 2. Su anga vienkartinei stiklinei 3. Saugi apkrova ne mažiau 7 kg 4. Reguliuojamo pasvyrimo kampo horizontalioje ašyje, padėties fiksavimas ne mažiau kaip 2-ose padėtyse</t>
  </si>
  <si>
    <t>1.1.32.</t>
  </si>
  <si>
    <t> Reguliuojamo aukščio infuzinis stovas: 1 vnt</t>
  </si>
  <si>
    <t>1.1.33.</t>
  </si>
  <si>
    <t>Nerūdijančio plieno padėkliukas medicinos priemonėm pasidėti, išmatavimai 20x15 cm (±3cm)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</si>
  <si>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</si>
  <si>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</si>
  <si>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</si>
  <si>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</si>
  <si>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</si>
  <si>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</si>
  <si>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</si>
  <si>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</si>
  <si>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</si>
  <si>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</si>
  <si>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</si>
  <si>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</si>
  <si>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</si>
  <si>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</si>
  <si>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</si>
  <si>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</si>
  <si>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</si>
  <si>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</si>
  <si>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</si>
  <si>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</si>
  <si>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</si>
  <si>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</si>
  <si>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8150-1 2023-05-03 12:16:29</t>
  </si>
  <si>
    <t>Siūlomos Prekės tikslūs parametrai</t>
  </si>
  <si>
    <t>Siūlomos Prekės gamintojas, modelis</t>
  </si>
  <si>
    <t>37-23PK</t>
  </si>
  <si>
    <t>Vilmius</t>
  </si>
  <si>
    <t>UAB Airimedus</t>
  </si>
  <si>
    <t>A,Stulginskio 5-10, Vilnius</t>
  </si>
  <si>
    <t>LT100001077410</t>
  </si>
  <si>
    <t>AB Šiaulių bankas LT04 7182 4000 2746 7098</t>
  </si>
  <si>
    <t>Liutauras Dauderys</t>
  </si>
  <si>
    <t>8 685 65001;  info@airimedus.lt</t>
  </si>
  <si>
    <t>direktorius Liutauras Dauderys</t>
  </si>
  <si>
    <t>Givas srl. Modelis AP4198</t>
  </si>
  <si>
    <t>Daugiafunkcinis fotelis, skirtas įvairioms procedūroms atlikti, infuzijoms. Katalogas, atžyma 1 psl</t>
  </si>
  <si>
    <t>Valdymas elektra, pultelio pagalba. Katalogas, atžyma 1, 2psl.</t>
  </si>
  <si>
    <t>Variklių skaičius- trys. Katalogas atžyma 1, 2 psl.</t>
  </si>
  <si>
    <t>Pagrindas, kėlimo/mechanizmai uždengti plastiko plokšte. Katalogas, atžyma 1 psl.</t>
  </si>
  <si>
    <t>Trys dalys- nugaros, sėdimoji ir kojų. Katalogas, atžyma 1 psl.</t>
  </si>
  <si>
    <t>Elektra valdomos nugaros, kojų, trandelenburg ir atvirkštinio trandelenburg padėtys. Katalogas atžyma  2 psl</t>
  </si>
  <si>
    <t>Bendras ilgis, nuleidus nugarinę dalį ir pakėlus jjų dalį 185 cm. Katalogas, atžyma  2 psl</t>
  </si>
  <si>
    <t>Bendras plotis, įskaitant porankius  83 cm. Katalogas atžyma 2 psl.</t>
  </si>
  <si>
    <t>Nugarinės dalies ilgis 85 cm, Sėdimosios dalies ilgis 52 cm, kojų dalies ilgis 41cm. Katalogas, atžymos 2 psl</t>
  </si>
  <si>
    <t>Nugarinoės dalies kampo valdymas 0-89  laips, elektra (neskaitant treandelen/atvirštinio terandelenburg). Katalogas, atžyma 2 psl</t>
  </si>
  <si>
    <t>Kojų dalies kampo reguliavimas elektra 0 -90 laips. Katalogas atžymos  2psl.</t>
  </si>
  <si>
    <t>Trandelenburg kampo reguliavimas elektra, 0 -14,9 laips. Katalogas, atžymos 2 psl.</t>
  </si>
  <si>
    <t>Atvirštinio trandelenburg (reversetrandelenburg kampo reguliavimas elektra  0  8 laips. Katalogas  atžymos 2psl.</t>
  </si>
  <si>
    <t>Sėdimosios dalies aukštis  59 cm. Katalogas  atžyma 2psl</t>
  </si>
  <si>
    <t>Porankų aukščio reguliavimo diapazonas  30cm. Katalogas atžyma  2 psl</t>
  </si>
  <si>
    <t>Porankų padėties keitimas:Porankų padėties keitimas aukštis, pasvyrimo kampas pirmyn arba atgal bei pilnas nuvertimas žemyn, prailginimas/slankiojimas pirmyn arba atgal, taip pat sukimas orizontalioje padėtyje 360 laips, dėl specialaus tvirtinimo. Katalogas atžyma 2 psl.</t>
  </si>
  <si>
    <t>CRP rankenos abiejose pusėse. Katalogas, atžyma 2 psl.</t>
  </si>
  <si>
    <t>Nugaros, sėdimoji, kojų dalys bei porankiai  padengti poliuretano putų medžiaga ir aptraukti dezingekcijai atsparia danga. Katalogas, atžyma 1 psl</t>
  </si>
  <si>
    <t>Putų poliuretano storis nugaros ir sėdimoji dalis 12 cm, kojų dalis 7 cm. Katalogas atžyma 1 psl.</t>
  </si>
  <si>
    <t>Fotelio važiuoklė aktyvuojama pedalo pagalba. Katalogas atžyma 1 psl</t>
  </si>
  <si>
    <t>Fotelio svoris 85 kg. Katalogas atžyma 2 psl</t>
  </si>
  <si>
    <t>Galima rinktis iš 12 spalvų. Katalogas, 1 psl.</t>
  </si>
  <si>
    <t>Maitinimas iš elektros tinklo. Klatalogas atžyma 2 psl</t>
  </si>
  <si>
    <t>Elektros klasė I. Katalogas atžyma 2 psl.</t>
  </si>
  <si>
    <t>Elektros apsaugos laipsnis 85 IPX6. Katalogas atžyma 2 psl</t>
  </si>
  <si>
    <t>Ne</t>
  </si>
  <si>
    <t xml:space="preserve">Direktorius </t>
  </si>
  <si>
    <t>Maksimalus saugus apkrovimas 180 kg. Katalogas atžyma 2 psl</t>
  </si>
  <si>
    <t>nerūdijančio plieno padėkliukas med. Priemonėms  Dydis  21,5 x16,5cm. Katalogas, atžyma 6 psl</t>
  </si>
  <si>
    <t>Reguliuojamo aukščio infuzinis stovas.   Katalogas, atžyma 5 psl</t>
  </si>
  <si>
    <t>Staliukas maitinimui.  Su paaukštintais kraštais iš visų pusių, su anga vienkartinei stiklinei,  reguliuojamo pasvyrimo kampo horizontalioje ašyje ir fiksacija 2-jose padėtys. Saugi apkrova 9 kg. Katalogas, atžyma 4 psl</t>
  </si>
  <si>
    <t>Reguliuojamo aukščio atrama galvai. Katalogas. Atžyma 2 psl</t>
  </si>
  <si>
    <t>Popieriaus rulono laikiklis. Katalogas. Atžyma 2 psl</t>
  </si>
  <si>
    <t>Plastikinė kojinės dalies apsauga. Katalogas. Atžyma  3 psl</t>
  </si>
  <si>
    <t xml:space="preserve">Katalogas, </t>
  </si>
  <si>
    <t>CE ženklinimas  (EEC atitikties 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</si>
</sst>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sz val="11"/>
      <color theme="1"/>
      <name val="Times New Roman"/>
      <family val="1"/>
      <charset val="186"/>
    </font>
    <font>
      <sz val="12"/>
      <color theme="1"/>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indexed="22"/>
        <bgColor indexed="64"/>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cellStyleXfs>
  <cellXfs count="82">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applyAlignment="1">
      <alignment wrapText="1"/>
    </xf>
    <xf numFmtId="0" fontId="4" fillId="2" borderId="0" xfId="0" applyFont="1" applyFill="1"/>
    <xf numFmtId="0" fontId="5" fillId="2" borderId="0" xfId="0" applyFont="1" applyFill="1" applyAlignment="1">
      <alignment horizontal="center" wrapText="1"/>
    </xf>
    <xf numFmtId="0" fontId="5" fillId="2" borderId="0" xfId="0" applyFont="1" applyFill="1"/>
    <xf numFmtId="0" fontId="5" fillId="4" borderId="0" xfId="0" applyFont="1" applyFill="1" applyAlignment="1">
      <alignment wrapText="1"/>
    </xf>
    <xf numFmtId="0" fontId="4" fillId="2" borderId="1" xfId="0" applyFont="1" applyFill="1" applyBorder="1" applyAlignment="1">
      <alignment horizontal="left"/>
    </xf>
    <xf numFmtId="0" fontId="4" fillId="5" borderId="1" xfId="0" applyFont="1" applyFill="1" applyBorder="1" applyAlignment="1" applyProtection="1">
      <alignment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2" borderId="0" xfId="0" applyFont="1" applyFill="1" applyAlignment="1">
      <alignment wrapText="1"/>
    </xf>
    <xf numFmtId="0" fontId="4" fillId="5" borderId="0" xfId="0" applyFont="1" applyFill="1" applyProtection="1">
      <protection locked="0"/>
    </xf>
    <xf numFmtId="0" fontId="5" fillId="4" borderId="23" xfId="0" applyFont="1" applyFill="1" applyBorder="1"/>
    <xf numFmtId="0" fontId="5" fillId="4" borderId="23" xfId="0" applyFont="1" applyFill="1" applyBorder="1" applyAlignment="1">
      <alignment wrapText="1"/>
    </xf>
    <xf numFmtId="0" fontId="4" fillId="4" borderId="23" xfId="0" applyFont="1" applyFill="1" applyBorder="1"/>
    <xf numFmtId="0" fontId="4" fillId="4" borderId="23" xfId="0" applyFont="1" applyFill="1" applyBorder="1" applyAlignment="1">
      <alignment wrapText="1"/>
    </xf>
    <xf numFmtId="0" fontId="4" fillId="5" borderId="23" xfId="0" applyFont="1" applyFill="1" applyBorder="1" applyProtection="1">
      <protection locked="0"/>
    </xf>
    <xf numFmtId="0" fontId="4" fillId="5" borderId="23" xfId="0" applyFont="1" applyFill="1" applyBorder="1" applyAlignment="1" applyProtection="1">
      <alignment wrapText="1"/>
      <protection locked="0"/>
    </xf>
    <xf numFmtId="0" fontId="4" fillId="4" borderId="0" xfId="0" applyFont="1" applyFill="1" applyAlignment="1">
      <alignment wrapText="1"/>
    </xf>
    <xf numFmtId="0" fontId="4" fillId="2" borderId="1" xfId="0" applyFont="1" applyFill="1" applyBorder="1" applyAlignment="1">
      <alignment vertical="center" wrapText="1"/>
    </xf>
    <xf numFmtId="0" fontId="4" fillId="0" borderId="15" xfId="0" applyFont="1" applyBorder="1"/>
    <xf numFmtId="49" fontId="6" fillId="2" borderId="2" xfId="0" applyNumberFormat="1" applyFont="1" applyFill="1" applyBorder="1" applyAlignment="1">
      <alignment horizontal="left" vertical="center"/>
    </xf>
    <xf numFmtId="0" fontId="4" fillId="0" borderId="22" xfId="0" applyFont="1" applyBorder="1"/>
    <xf numFmtId="49" fontId="6"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vertical="center" wrapText="1"/>
    </xf>
    <xf numFmtId="0" fontId="4" fillId="4" borderId="23" xfId="0" applyFont="1" applyFill="1" applyBorder="1" applyAlignment="1">
      <alignment vertical="center" wrapText="1"/>
    </xf>
    <xf numFmtId="0" fontId="4" fillId="0" borderId="23"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3"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xf numFmtId="14" fontId="4" fillId="5" borderId="1" xfId="0" applyNumberFormat="1" applyFont="1" applyFill="1" applyBorder="1" applyAlignment="1" applyProtection="1">
      <alignment wrapText="1"/>
      <protection locked="0"/>
    </xf>
    <xf numFmtId="0" fontId="8" fillId="8" borderId="1" xfId="1" applyFont="1" applyFill="1" applyBorder="1" applyAlignment="1" applyProtection="1">
      <alignment horizontal="center" vertical="center" wrapText="1"/>
      <protection locked="0"/>
    </xf>
    <xf numFmtId="0" fontId="8" fillId="7" borderId="1" xfId="1" applyFont="1" applyFill="1" applyBorder="1" applyAlignment="1" applyProtection="1">
      <alignment horizontal="center" vertical="center" wrapText="1"/>
      <protection locked="0"/>
    </xf>
    <xf numFmtId="0" fontId="0" fillId="8" borderId="1" xfId="0" applyFill="1" applyBorder="1" applyAlignment="1" applyProtection="1">
      <alignment wrapText="1" shrinkToFit="1"/>
      <protection locked="0"/>
    </xf>
    <xf numFmtId="2" fontId="4" fillId="6" borderId="23" xfId="0" applyNumberFormat="1" applyFont="1" applyFill="1" applyBorder="1" applyProtection="1">
      <protection locked="0"/>
    </xf>
    <xf numFmtId="2" fontId="4" fillId="4" borderId="23" xfId="0" applyNumberFormat="1" applyFont="1" applyFill="1" applyBorder="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0"/>
  <sheetViews>
    <sheetView topLeftCell="A67" zoomScale="80" zoomScaleNormal="80" workbookViewId="0">
      <selection activeCell="H75" sqref="H75"/>
    </sheetView>
  </sheetViews>
  <sheetFormatPr defaultColWidth="10.875" defaultRowHeight="15.4" x14ac:dyDescent="0.45"/>
  <cols>
    <col min="1" max="1" width="7.75" style="14" customWidth="1"/>
    <col min="2" max="2" width="78" style="23" customWidth="1"/>
    <col min="3" max="3" width="10.75" style="14" customWidth="1"/>
    <col min="4" max="4" width="13.3125" style="14" customWidth="1"/>
    <col min="5" max="5" width="14.375" style="14" customWidth="1"/>
    <col min="6" max="6" width="12.625" style="23" customWidth="1"/>
    <col min="7" max="7" width="17.625" style="23" customWidth="1"/>
    <col min="8" max="8" width="30.75" style="23" customWidth="1"/>
    <col min="9" max="9" width="14.375" style="14" customWidth="1"/>
    <col min="10" max="15" width="25" style="14" customWidth="1"/>
    <col min="16" max="16" width="10.875" style="14" customWidth="1"/>
    <col min="17" max="16384" width="10.875" style="14"/>
  </cols>
  <sheetData>
    <row r="2" spans="1:6" x14ac:dyDescent="0.45">
      <c r="A2" s="12" t="s">
        <v>0</v>
      </c>
      <c r="B2" s="13"/>
    </row>
    <row r="3" spans="1:6" x14ac:dyDescent="0.45">
      <c r="B3" s="15"/>
    </row>
    <row r="4" spans="1:6" x14ac:dyDescent="0.45">
      <c r="A4" s="12" t="s">
        <v>1</v>
      </c>
      <c r="B4" s="13"/>
    </row>
    <row r="5" spans="1:6" x14ac:dyDescent="0.45">
      <c r="A5" s="16"/>
      <c r="B5" s="13"/>
    </row>
    <row r="6" spans="1:6" x14ac:dyDescent="0.45">
      <c r="A6" s="14" t="s">
        <v>2</v>
      </c>
      <c r="B6" s="17" t="s">
        <v>3</v>
      </c>
    </row>
    <row r="7" spans="1:6" x14ac:dyDescent="0.45">
      <c r="B7" s="13"/>
    </row>
    <row r="8" spans="1:6" x14ac:dyDescent="0.45">
      <c r="A8" s="18" t="s">
        <v>4</v>
      </c>
      <c r="B8" s="76">
        <v>45063</v>
      </c>
    </row>
    <row r="9" spans="1:6" x14ac:dyDescent="0.45">
      <c r="A9" s="18" t="s">
        <v>5</v>
      </c>
      <c r="B9" s="19" t="s">
        <v>127</v>
      </c>
    </row>
    <row r="10" spans="1:6" x14ac:dyDescent="0.45">
      <c r="A10" s="18" t="s">
        <v>6</v>
      </c>
      <c r="B10" s="19" t="s">
        <v>128</v>
      </c>
    </row>
    <row r="12" spans="1:6" x14ac:dyDescent="0.45">
      <c r="A12" s="32" t="s">
        <v>7</v>
      </c>
      <c r="B12" s="33"/>
      <c r="C12" s="77" t="s">
        <v>129</v>
      </c>
      <c r="D12" s="78"/>
      <c r="E12" s="78"/>
      <c r="F12" s="78"/>
    </row>
    <row r="13" spans="1:6" ht="15.95" customHeight="1" x14ac:dyDescent="0.45">
      <c r="A13" s="34" t="s">
        <v>8</v>
      </c>
      <c r="B13" s="35"/>
      <c r="C13" s="77">
        <v>126237331</v>
      </c>
      <c r="D13" s="78"/>
      <c r="E13" s="78"/>
      <c r="F13" s="78"/>
    </row>
    <row r="14" spans="1:6" ht="15.95" customHeight="1" x14ac:dyDescent="0.45">
      <c r="A14" s="34" t="s">
        <v>9</v>
      </c>
      <c r="B14" s="35"/>
      <c r="C14" s="77" t="s">
        <v>130</v>
      </c>
      <c r="D14" s="78"/>
      <c r="E14" s="78"/>
      <c r="F14" s="78"/>
    </row>
    <row r="15" spans="1:6" ht="15.95" customHeight="1" x14ac:dyDescent="0.45">
      <c r="A15" s="32" t="s">
        <v>10</v>
      </c>
      <c r="B15" s="33"/>
      <c r="C15" s="77" t="s">
        <v>131</v>
      </c>
      <c r="D15" s="78"/>
      <c r="E15" s="78"/>
      <c r="F15" s="78"/>
    </row>
    <row r="16" spans="1:6" ht="63" customHeight="1" x14ac:dyDescent="0.45">
      <c r="A16" s="36" t="s">
        <v>11</v>
      </c>
      <c r="B16" s="35"/>
      <c r="C16" s="77" t="s">
        <v>132</v>
      </c>
      <c r="D16" s="78"/>
      <c r="E16" s="78"/>
      <c r="F16" s="78"/>
    </row>
    <row r="17" spans="1:6" ht="15.95" customHeight="1" x14ac:dyDescent="0.45">
      <c r="A17" s="32" t="s">
        <v>12</v>
      </c>
      <c r="B17" s="33"/>
      <c r="C17" s="77" t="s">
        <v>133</v>
      </c>
      <c r="D17" s="78"/>
      <c r="E17" s="78"/>
      <c r="F17" s="78"/>
    </row>
    <row r="18" spans="1:6" ht="15.95" customHeight="1" x14ac:dyDescent="0.45">
      <c r="A18" s="32" t="s">
        <v>13</v>
      </c>
      <c r="B18" s="33"/>
      <c r="C18" s="77" t="s">
        <v>134</v>
      </c>
      <c r="D18" s="78"/>
      <c r="E18" s="78"/>
      <c r="F18" s="78"/>
    </row>
    <row r="19" spans="1:6" ht="48" customHeight="1" x14ac:dyDescent="0.45">
      <c r="A19" s="32" t="s">
        <v>14</v>
      </c>
      <c r="B19" s="33"/>
      <c r="C19" s="77" t="s">
        <v>135</v>
      </c>
      <c r="D19" s="78"/>
      <c r="E19" s="78"/>
      <c r="F19" s="78"/>
    </row>
    <row r="20" spans="1:6" ht="54.95" customHeight="1" x14ac:dyDescent="0.45">
      <c r="A20" s="32" t="s">
        <v>15</v>
      </c>
      <c r="B20" s="33"/>
      <c r="C20" s="77" t="s">
        <v>135</v>
      </c>
      <c r="D20" s="78"/>
      <c r="E20" s="78"/>
      <c r="F20" s="78"/>
    </row>
    <row r="21" spans="1:6" ht="71.099999999999994" customHeight="1" x14ac:dyDescent="0.45">
      <c r="A21" s="39" t="s">
        <v>16</v>
      </c>
      <c r="B21" s="40"/>
      <c r="C21" s="41"/>
      <c r="D21" s="42"/>
      <c r="E21" s="42"/>
      <c r="F21" s="42"/>
    </row>
    <row r="22" spans="1:6" ht="18" customHeight="1" x14ac:dyDescent="0.45">
      <c r="A22" s="20"/>
      <c r="B22" s="20"/>
      <c r="C22" s="21"/>
      <c r="D22" s="21"/>
      <c r="E22" s="21"/>
      <c r="F22" s="21"/>
    </row>
    <row r="23" spans="1:6" x14ac:dyDescent="0.45">
      <c r="A23" s="43" t="s">
        <v>17</v>
      </c>
      <c r="B23" s="37"/>
      <c r="C23" s="37"/>
      <c r="D23" s="37"/>
      <c r="E23" s="37"/>
      <c r="F23" s="37"/>
    </row>
    <row r="24" spans="1:6" x14ac:dyDescent="0.45">
      <c r="A24" s="37" t="s">
        <v>18</v>
      </c>
      <c r="B24" s="37"/>
      <c r="C24" s="37"/>
      <c r="D24" s="37"/>
      <c r="E24" s="37"/>
      <c r="F24" s="37"/>
    </row>
    <row r="25" spans="1:6" x14ac:dyDescent="0.45">
      <c r="A25" s="37" t="s">
        <v>19</v>
      </c>
      <c r="B25" s="37"/>
      <c r="C25" s="37"/>
      <c r="D25" s="37"/>
      <c r="E25" s="37"/>
      <c r="F25" s="37"/>
    </row>
    <row r="26" spans="1:6" x14ac:dyDescent="0.45">
      <c r="A26" s="37" t="s">
        <v>20</v>
      </c>
      <c r="B26" s="37"/>
      <c r="C26" s="37"/>
      <c r="D26" s="37"/>
      <c r="E26" s="37"/>
      <c r="F26" s="37"/>
    </row>
    <row r="27" spans="1:6" x14ac:dyDescent="0.45">
      <c r="A27" s="37" t="s">
        <v>21</v>
      </c>
      <c r="B27" s="37"/>
      <c r="C27" s="37"/>
      <c r="D27" s="37"/>
      <c r="E27" s="37"/>
      <c r="F27" s="37"/>
    </row>
    <row r="28" spans="1:6" ht="32.1" customHeight="1" x14ac:dyDescent="0.45">
      <c r="A28" s="38" t="s">
        <v>22</v>
      </c>
      <c r="B28" s="37"/>
      <c r="C28" s="37"/>
      <c r="D28" s="37"/>
      <c r="E28" s="37"/>
      <c r="F28" s="37"/>
    </row>
    <row r="29" spans="1:6" x14ac:dyDescent="0.45">
      <c r="A29" s="37" t="s">
        <v>23</v>
      </c>
      <c r="B29" s="37"/>
      <c r="C29" s="37"/>
      <c r="D29" s="37"/>
      <c r="E29" s="37"/>
      <c r="F29" s="37"/>
    </row>
    <row r="30" spans="1:6" x14ac:dyDescent="0.45">
      <c r="A30" s="22" t="s">
        <v>24</v>
      </c>
      <c r="D30" s="24"/>
    </row>
    <row r="31" spans="1:6" x14ac:dyDescent="0.45">
      <c r="A31" s="22" t="s">
        <v>25</v>
      </c>
    </row>
    <row r="32" spans="1:6" x14ac:dyDescent="0.45">
      <c r="A32" s="12" t="s">
        <v>26</v>
      </c>
    </row>
    <row r="33" spans="1:8" ht="45.4" x14ac:dyDescent="0.45">
      <c r="A33" s="25" t="s">
        <v>27</v>
      </c>
      <c r="B33" s="26" t="s">
        <v>28</v>
      </c>
      <c r="C33" s="25" t="s">
        <v>29</v>
      </c>
      <c r="D33" s="25" t="s">
        <v>30</v>
      </c>
      <c r="E33" s="25" t="s">
        <v>31</v>
      </c>
      <c r="F33" s="26" t="s">
        <v>32</v>
      </c>
      <c r="G33" s="26" t="s">
        <v>126</v>
      </c>
      <c r="H33" s="26" t="s">
        <v>125</v>
      </c>
    </row>
    <row r="34" spans="1:8" ht="30.75" x14ac:dyDescent="0.45">
      <c r="A34" s="27" t="s">
        <v>33</v>
      </c>
      <c r="B34" s="28" t="s">
        <v>34</v>
      </c>
      <c r="C34" s="27">
        <v>6</v>
      </c>
      <c r="D34" s="27" t="s">
        <v>35</v>
      </c>
      <c r="E34" s="80">
        <v>2399</v>
      </c>
      <c r="F34" s="81">
        <f>IF(ISBLANK(E34),"", PRODUCT(C34,E34))</f>
        <v>14394</v>
      </c>
      <c r="G34" s="30" t="s">
        <v>136</v>
      </c>
      <c r="H34" s="28"/>
    </row>
    <row r="35" spans="1:8" ht="71.25" customHeight="1" x14ac:dyDescent="0.5">
      <c r="A35" s="27" t="s">
        <v>36</v>
      </c>
      <c r="B35" s="28" t="s">
        <v>37</v>
      </c>
      <c r="C35" s="27"/>
      <c r="D35" s="27"/>
      <c r="E35" s="27"/>
      <c r="F35" s="28"/>
      <c r="G35" s="28"/>
      <c r="H35" s="79" t="s">
        <v>137</v>
      </c>
    </row>
    <row r="36" spans="1:8" ht="47.25" x14ac:dyDescent="0.5">
      <c r="A36" s="27" t="s">
        <v>38</v>
      </c>
      <c r="B36" s="28" t="s">
        <v>39</v>
      </c>
      <c r="C36" s="27"/>
      <c r="D36" s="27"/>
      <c r="E36" s="27"/>
      <c r="F36" s="28"/>
      <c r="G36" s="28"/>
      <c r="H36" s="79" t="s">
        <v>138</v>
      </c>
    </row>
    <row r="37" spans="1:8" ht="31.5" x14ac:dyDescent="0.5">
      <c r="A37" s="27" t="s">
        <v>40</v>
      </c>
      <c r="B37" s="28" t="s">
        <v>41</v>
      </c>
      <c r="C37" s="27"/>
      <c r="D37" s="27"/>
      <c r="E37" s="27"/>
      <c r="F37" s="28"/>
      <c r="G37" s="28"/>
      <c r="H37" s="79" t="s">
        <v>139</v>
      </c>
    </row>
    <row r="38" spans="1:8" ht="63" x14ac:dyDescent="0.5">
      <c r="A38" s="27" t="s">
        <v>42</v>
      </c>
      <c r="B38" s="28" t="s">
        <v>43</v>
      </c>
      <c r="C38" s="27"/>
      <c r="D38" s="27"/>
      <c r="E38" s="27"/>
      <c r="F38" s="28"/>
      <c r="G38" s="28"/>
      <c r="H38" s="79" t="s">
        <v>140</v>
      </c>
    </row>
    <row r="39" spans="1:8" ht="47.25" x14ac:dyDescent="0.5">
      <c r="A39" s="27" t="s">
        <v>44</v>
      </c>
      <c r="B39" s="28" t="s">
        <v>45</v>
      </c>
      <c r="C39" s="27"/>
      <c r="D39" s="27"/>
      <c r="E39" s="27"/>
      <c r="F39" s="28"/>
      <c r="G39" s="28"/>
      <c r="H39" s="79" t="s">
        <v>141</v>
      </c>
    </row>
    <row r="40" spans="1:8" ht="69.75" customHeight="1" x14ac:dyDescent="0.5">
      <c r="A40" s="27" t="s">
        <v>46</v>
      </c>
      <c r="B40" s="28" t="s">
        <v>47</v>
      </c>
      <c r="C40" s="27"/>
      <c r="D40" s="27"/>
      <c r="E40" s="27"/>
      <c r="F40" s="28"/>
      <c r="G40" s="28"/>
      <c r="H40" s="79" t="s">
        <v>142</v>
      </c>
    </row>
    <row r="41" spans="1:8" ht="63" x14ac:dyDescent="0.5">
      <c r="A41" s="27" t="s">
        <v>48</v>
      </c>
      <c r="B41" s="28" t="s">
        <v>49</v>
      </c>
      <c r="C41" s="27"/>
      <c r="D41" s="27"/>
      <c r="E41" s="27"/>
      <c r="F41" s="28"/>
      <c r="G41" s="28"/>
      <c r="H41" s="79" t="s">
        <v>143</v>
      </c>
    </row>
    <row r="42" spans="1:8" ht="47.25" x14ac:dyDescent="0.5">
      <c r="A42" s="27" t="s">
        <v>50</v>
      </c>
      <c r="B42" s="28" t="s">
        <v>51</v>
      </c>
      <c r="C42" s="27"/>
      <c r="D42" s="27"/>
      <c r="E42" s="27"/>
      <c r="F42" s="28"/>
      <c r="G42" s="28"/>
      <c r="H42" s="79" t="s">
        <v>144</v>
      </c>
    </row>
    <row r="43" spans="1:8" ht="63" x14ac:dyDescent="0.5">
      <c r="A43" s="27" t="s">
        <v>52</v>
      </c>
      <c r="B43" s="28" t="s">
        <v>53</v>
      </c>
      <c r="C43" s="27"/>
      <c r="D43" s="27"/>
      <c r="E43" s="27"/>
      <c r="F43" s="28"/>
      <c r="G43" s="28"/>
      <c r="H43" s="79" t="s">
        <v>145</v>
      </c>
    </row>
    <row r="44" spans="1:8" ht="94.5" x14ac:dyDescent="0.5">
      <c r="A44" s="27" t="s">
        <v>54</v>
      </c>
      <c r="B44" s="28" t="s">
        <v>55</v>
      </c>
      <c r="C44" s="27"/>
      <c r="D44" s="27"/>
      <c r="E44" s="27"/>
      <c r="F44" s="28"/>
      <c r="G44" s="28"/>
      <c r="H44" s="79" t="s">
        <v>146</v>
      </c>
    </row>
    <row r="45" spans="1:8" ht="63" x14ac:dyDescent="0.5">
      <c r="A45" s="27" t="s">
        <v>56</v>
      </c>
      <c r="B45" s="28" t="s">
        <v>57</v>
      </c>
      <c r="C45" s="27"/>
      <c r="D45" s="27"/>
      <c r="E45" s="27"/>
      <c r="F45" s="28"/>
      <c r="G45" s="28"/>
      <c r="H45" s="79" t="s">
        <v>147</v>
      </c>
    </row>
    <row r="46" spans="1:8" ht="63" x14ac:dyDescent="0.5">
      <c r="A46" s="27" t="s">
        <v>58</v>
      </c>
      <c r="B46" s="28" t="s">
        <v>59</v>
      </c>
      <c r="C46" s="27"/>
      <c r="D46" s="27"/>
      <c r="E46" s="27"/>
      <c r="F46" s="28"/>
      <c r="G46" s="28"/>
      <c r="H46" s="79" t="s">
        <v>148</v>
      </c>
    </row>
    <row r="47" spans="1:8" ht="78.75" x14ac:dyDescent="0.5">
      <c r="A47" s="27" t="s">
        <v>60</v>
      </c>
      <c r="B47" s="28" t="s">
        <v>61</v>
      </c>
      <c r="C47" s="27"/>
      <c r="D47" s="27"/>
      <c r="E47" s="27"/>
      <c r="F47" s="28"/>
      <c r="G47" s="28"/>
      <c r="H47" s="79" t="s">
        <v>149</v>
      </c>
    </row>
    <row r="48" spans="1:8" ht="31.5" x14ac:dyDescent="0.5">
      <c r="A48" s="27" t="s">
        <v>62</v>
      </c>
      <c r="B48" s="28" t="s">
        <v>63</v>
      </c>
      <c r="C48" s="27"/>
      <c r="D48" s="27"/>
      <c r="E48" s="27"/>
      <c r="F48" s="28"/>
      <c r="G48" s="28"/>
      <c r="H48" s="79" t="s">
        <v>150</v>
      </c>
    </row>
    <row r="49" spans="1:8" ht="47.25" x14ac:dyDescent="0.5">
      <c r="A49" s="27" t="s">
        <v>64</v>
      </c>
      <c r="B49" s="28" t="s">
        <v>65</v>
      </c>
      <c r="C49" s="27"/>
      <c r="D49" s="27"/>
      <c r="E49" s="27"/>
      <c r="F49" s="28"/>
      <c r="G49" s="28"/>
      <c r="H49" s="79" t="s">
        <v>151</v>
      </c>
    </row>
    <row r="50" spans="1:8" ht="161.65" customHeight="1" x14ac:dyDescent="0.5">
      <c r="A50" s="27" t="s">
        <v>66</v>
      </c>
      <c r="B50" s="28" t="s">
        <v>67</v>
      </c>
      <c r="C50" s="27"/>
      <c r="D50" s="27"/>
      <c r="E50" s="27"/>
      <c r="F50" s="28"/>
      <c r="G50" s="28"/>
      <c r="H50" s="79" t="s">
        <v>152</v>
      </c>
    </row>
    <row r="51" spans="1:8" ht="47.25" x14ac:dyDescent="0.5">
      <c r="A51" s="27" t="s">
        <v>68</v>
      </c>
      <c r="B51" s="28" t="s">
        <v>69</v>
      </c>
      <c r="C51" s="27"/>
      <c r="D51" s="27"/>
      <c r="E51" s="27"/>
      <c r="F51" s="28"/>
      <c r="G51" s="28"/>
      <c r="H51" s="79" t="s">
        <v>153</v>
      </c>
    </row>
    <row r="52" spans="1:8" ht="94.5" x14ac:dyDescent="0.5">
      <c r="A52" s="27" t="s">
        <v>70</v>
      </c>
      <c r="B52" s="28" t="s">
        <v>71</v>
      </c>
      <c r="C52" s="27"/>
      <c r="D52" s="27"/>
      <c r="E52" s="27"/>
      <c r="F52" s="28"/>
      <c r="G52" s="28"/>
      <c r="H52" s="79" t="s">
        <v>154</v>
      </c>
    </row>
    <row r="53" spans="1:8" ht="63" x14ac:dyDescent="0.5">
      <c r="A53" s="27" t="s">
        <v>72</v>
      </c>
      <c r="B53" s="28" t="s">
        <v>73</v>
      </c>
      <c r="C53" s="27"/>
      <c r="D53" s="27"/>
      <c r="E53" s="27"/>
      <c r="F53" s="28"/>
      <c r="G53" s="28"/>
      <c r="H53" s="79" t="s">
        <v>155</v>
      </c>
    </row>
    <row r="54" spans="1:8" ht="47.25" x14ac:dyDescent="0.5">
      <c r="A54" s="27" t="s">
        <v>74</v>
      </c>
      <c r="B54" s="28" t="s">
        <v>75</v>
      </c>
      <c r="C54" s="27"/>
      <c r="D54" s="27"/>
      <c r="E54" s="27"/>
      <c r="F54" s="28"/>
      <c r="G54" s="28"/>
      <c r="H54" s="79" t="s">
        <v>156</v>
      </c>
    </row>
    <row r="55" spans="1:8" ht="31.5" x14ac:dyDescent="0.5">
      <c r="A55" s="27" t="s">
        <v>76</v>
      </c>
      <c r="B55" s="28" t="s">
        <v>77</v>
      </c>
      <c r="C55" s="27"/>
      <c r="D55" s="27"/>
      <c r="E55" s="27"/>
      <c r="F55" s="28"/>
      <c r="G55" s="28"/>
      <c r="H55" s="79" t="s">
        <v>157</v>
      </c>
    </row>
    <row r="56" spans="1:8" ht="31.5" x14ac:dyDescent="0.5">
      <c r="A56" s="27" t="s">
        <v>78</v>
      </c>
      <c r="B56" s="28" t="s">
        <v>79</v>
      </c>
      <c r="C56" s="27"/>
      <c r="D56" s="27"/>
      <c r="E56" s="27"/>
      <c r="F56" s="28"/>
      <c r="G56" s="28"/>
      <c r="H56" s="79" t="s">
        <v>164</v>
      </c>
    </row>
    <row r="57" spans="1:8" ht="31.5" x14ac:dyDescent="0.5">
      <c r="A57" s="27" t="s">
        <v>80</v>
      </c>
      <c r="B57" s="28" t="s">
        <v>81</v>
      </c>
      <c r="C57" s="27"/>
      <c r="D57" s="27"/>
      <c r="E57" s="27"/>
      <c r="F57" s="28"/>
      <c r="G57" s="28"/>
      <c r="H57" s="79" t="s">
        <v>158</v>
      </c>
    </row>
    <row r="58" spans="1:8" ht="31.5" x14ac:dyDescent="0.5">
      <c r="A58" s="27" t="s">
        <v>82</v>
      </c>
      <c r="B58" s="28" t="s">
        <v>83</v>
      </c>
      <c r="C58" s="27"/>
      <c r="D58" s="27"/>
      <c r="E58" s="27"/>
      <c r="F58" s="28"/>
      <c r="G58" s="28"/>
      <c r="H58" s="79" t="s">
        <v>159</v>
      </c>
    </row>
    <row r="59" spans="1:8" ht="31.5" x14ac:dyDescent="0.5">
      <c r="A59" s="27" t="s">
        <v>84</v>
      </c>
      <c r="B59" s="28" t="s">
        <v>85</v>
      </c>
      <c r="C59" s="27"/>
      <c r="D59" s="27"/>
      <c r="E59" s="27"/>
      <c r="F59" s="28"/>
      <c r="G59" s="28"/>
      <c r="H59" s="79" t="s">
        <v>160</v>
      </c>
    </row>
    <row r="60" spans="1:8" ht="31.5" x14ac:dyDescent="0.5">
      <c r="A60" s="27" t="s">
        <v>86</v>
      </c>
      <c r="B60" s="28" t="s">
        <v>87</v>
      </c>
      <c r="C60" s="27"/>
      <c r="D60" s="27"/>
      <c r="E60" s="27"/>
      <c r="F60" s="28"/>
      <c r="G60" s="28"/>
      <c r="H60" s="79" t="s">
        <v>161</v>
      </c>
    </row>
    <row r="61" spans="1:8" x14ac:dyDescent="0.45">
      <c r="A61" s="27" t="s">
        <v>88</v>
      </c>
      <c r="B61" s="28" t="s">
        <v>89</v>
      </c>
      <c r="C61" s="27"/>
      <c r="D61" s="27"/>
      <c r="E61" s="27"/>
      <c r="F61" s="28"/>
      <c r="G61" s="28"/>
      <c r="H61" s="30"/>
    </row>
    <row r="62" spans="1:8" ht="31.5" x14ac:dyDescent="0.5">
      <c r="A62" s="27" t="s">
        <v>90</v>
      </c>
      <c r="B62" s="28" t="s">
        <v>91</v>
      </c>
      <c r="C62" s="27"/>
      <c r="D62" s="27"/>
      <c r="E62" s="27"/>
      <c r="F62" s="28"/>
      <c r="G62" s="28"/>
      <c r="H62" s="79" t="s">
        <v>170</v>
      </c>
    </row>
    <row r="63" spans="1:8" ht="31.5" x14ac:dyDescent="0.5">
      <c r="A63" s="27" t="s">
        <v>92</v>
      </c>
      <c r="B63" s="28" t="s">
        <v>93</v>
      </c>
      <c r="C63" s="27"/>
      <c r="D63" s="27"/>
      <c r="E63" s="27"/>
      <c r="F63" s="28"/>
      <c r="G63" s="28"/>
      <c r="H63" s="79" t="s">
        <v>169</v>
      </c>
    </row>
    <row r="64" spans="1:8" ht="31.5" x14ac:dyDescent="0.5">
      <c r="A64" s="27" t="s">
        <v>94</v>
      </c>
      <c r="B64" s="28" t="s">
        <v>95</v>
      </c>
      <c r="C64" s="27"/>
      <c r="D64" s="27"/>
      <c r="E64" s="27"/>
      <c r="F64" s="28"/>
      <c r="G64" s="28"/>
      <c r="H64" s="79" t="s">
        <v>168</v>
      </c>
    </row>
    <row r="65" spans="1:8" ht="110.25" x14ac:dyDescent="0.5">
      <c r="A65" s="27" t="s">
        <v>96</v>
      </c>
      <c r="B65" s="28" t="s">
        <v>97</v>
      </c>
      <c r="C65" s="27"/>
      <c r="D65" s="27"/>
      <c r="E65" s="27"/>
      <c r="F65" s="28"/>
      <c r="G65" s="28"/>
      <c r="H65" s="79" t="s">
        <v>167</v>
      </c>
    </row>
    <row r="66" spans="1:8" ht="31.5" x14ac:dyDescent="0.5">
      <c r="A66" s="27" t="s">
        <v>98</v>
      </c>
      <c r="B66" s="28" t="s">
        <v>99</v>
      </c>
      <c r="C66" s="27"/>
      <c r="D66" s="27"/>
      <c r="E66" s="27"/>
      <c r="F66" s="28"/>
      <c r="G66" s="28"/>
      <c r="H66" s="79" t="s">
        <v>166</v>
      </c>
    </row>
    <row r="67" spans="1:8" ht="47.25" x14ac:dyDescent="0.5">
      <c r="A67" s="27" t="s">
        <v>100</v>
      </c>
      <c r="B67" s="28" t="s">
        <v>101</v>
      </c>
      <c r="C67" s="27"/>
      <c r="D67" s="27"/>
      <c r="E67" s="27"/>
      <c r="F67" s="28"/>
      <c r="G67" s="28"/>
      <c r="H67" s="79" t="s">
        <v>165</v>
      </c>
    </row>
    <row r="68" spans="1:8" ht="30.75" x14ac:dyDescent="0.45">
      <c r="E68" s="25" t="s">
        <v>102</v>
      </c>
      <c r="F68" s="26">
        <f>IF((COUNT(C34:C67)&lt;&gt;COUNT(F34:F67)),"", ROUND(SUM(F34:F67),2))</f>
        <v>14394</v>
      </c>
      <c r="G68" s="31" t="str">
        <f>IF((COUNT(C34:C67)&lt;&gt;COUNT(F34:F67)),"Neužpildytos visų objektų kainos", "")</f>
        <v/>
      </c>
    </row>
    <row r="69" spans="1:8" ht="30.75" x14ac:dyDescent="0.45">
      <c r="C69" s="25" t="s">
        <v>103</v>
      </c>
      <c r="D69" s="29">
        <v>21</v>
      </c>
      <c r="E69" s="25" t="s">
        <v>104</v>
      </c>
      <c r="F69" s="26">
        <f>IF(OR(F68="",D69=""),"", ROUND(PRODUCT(D69,F68)/100,2))</f>
        <v>3022.74</v>
      </c>
      <c r="G69" s="31" t="str">
        <f>IF(D69="", "Nurodykite taikomą PVM dydį", "")</f>
        <v/>
      </c>
    </row>
    <row r="70" spans="1:8" x14ac:dyDescent="0.45">
      <c r="E70" s="25" t="s">
        <v>105</v>
      </c>
      <c r="F70" s="26">
        <f>IF(ISBLANK(F69), "", ROUND(SUM(F68:F69),2))</f>
        <v>17416.740000000002</v>
      </c>
    </row>
  </sheetData>
  <mergeCells count="27">
    <mergeCell ref="A27:F27"/>
    <mergeCell ref="A28:F28"/>
    <mergeCell ref="A29:F29"/>
    <mergeCell ref="A21:B21"/>
    <mergeCell ref="C21:F21"/>
    <mergeCell ref="A23:F23"/>
    <mergeCell ref="A24:F24"/>
    <mergeCell ref="A25:F25"/>
    <mergeCell ref="A26:F26"/>
    <mergeCell ref="A18:B18"/>
    <mergeCell ref="A19:B19"/>
    <mergeCell ref="A20:B20"/>
    <mergeCell ref="C19:F19"/>
    <mergeCell ref="C20:F20"/>
    <mergeCell ref="C18:F18"/>
    <mergeCell ref="A15:B15"/>
    <mergeCell ref="A16:B16"/>
    <mergeCell ref="A17:B17"/>
    <mergeCell ref="C15:F15"/>
    <mergeCell ref="C16:F16"/>
    <mergeCell ref="C17:F17"/>
    <mergeCell ref="A12:B12"/>
    <mergeCell ref="A13:B13"/>
    <mergeCell ref="A14:B14"/>
    <mergeCell ref="C12:F12"/>
    <mergeCell ref="C13:F13"/>
    <mergeCell ref="C14:F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abSelected="1" topLeftCell="A37" workbookViewId="0">
      <selection activeCell="N40" sqref="N40"/>
    </sheetView>
  </sheetViews>
  <sheetFormatPr defaultColWidth="10.875" defaultRowHeight="14.25" x14ac:dyDescent="0.45"/>
  <cols>
    <col min="1" max="1" width="13.875" style="5" customWidth="1"/>
    <col min="2" max="2" width="10.875" style="5" customWidth="1"/>
    <col min="3" max="16384" width="10.875" style="5"/>
  </cols>
  <sheetData>
    <row r="2" spans="1:11" x14ac:dyDescent="0.45">
      <c r="A2" s="44" t="s">
        <v>106</v>
      </c>
      <c r="B2" s="45"/>
      <c r="C2" s="45"/>
      <c r="D2" s="45"/>
      <c r="E2" s="45"/>
      <c r="F2" s="45"/>
      <c r="G2" s="45"/>
      <c r="H2" s="45"/>
      <c r="I2" s="45"/>
      <c r="J2" s="45"/>
      <c r="K2" s="45"/>
    </row>
    <row r="3" spans="1:11" x14ac:dyDescent="0.45">
      <c r="A3" s="45"/>
      <c r="B3" s="45"/>
      <c r="C3" s="45"/>
      <c r="D3" s="45"/>
      <c r="E3" s="45"/>
      <c r="F3" s="45"/>
      <c r="G3" s="45"/>
      <c r="H3" s="45"/>
      <c r="I3" s="45"/>
      <c r="J3" s="45"/>
      <c r="K3" s="45"/>
    </row>
    <row r="4" spans="1:11" ht="15.95" customHeight="1" thickBot="1" x14ac:dyDescent="0.5">
      <c r="A4" s="1"/>
      <c r="B4" s="1"/>
      <c r="C4" s="1"/>
      <c r="D4" s="1"/>
      <c r="E4" s="1"/>
      <c r="F4" s="1"/>
      <c r="G4" s="1"/>
      <c r="H4" s="1"/>
      <c r="I4" s="1"/>
      <c r="J4" s="1"/>
    </row>
    <row r="5" spans="1:11" ht="48" customHeight="1" x14ac:dyDescent="0.5">
      <c r="A5" s="46" t="s">
        <v>107</v>
      </c>
      <c r="B5" s="47"/>
      <c r="C5" s="48" t="s">
        <v>108</v>
      </c>
      <c r="D5" s="49"/>
      <c r="E5" s="47"/>
      <c r="F5" s="48" t="s">
        <v>109</v>
      </c>
      <c r="G5" s="49"/>
      <c r="H5" s="47"/>
      <c r="I5" s="48" t="s">
        <v>110</v>
      </c>
      <c r="J5" s="47"/>
      <c r="K5" s="2" t="s">
        <v>111</v>
      </c>
    </row>
    <row r="6" spans="1:11" ht="48.95" customHeight="1" x14ac:dyDescent="0.5">
      <c r="A6" s="50"/>
      <c r="B6" s="51"/>
      <c r="C6" s="52"/>
      <c r="D6" s="53"/>
      <c r="E6" s="51"/>
      <c r="F6" s="52"/>
      <c r="G6" s="53"/>
      <c r="H6" s="51"/>
      <c r="I6" s="52"/>
      <c r="J6" s="51"/>
      <c r="K6" s="7"/>
    </row>
    <row r="7" spans="1:11" ht="48.95" customHeight="1" x14ac:dyDescent="0.5">
      <c r="A7" s="50"/>
      <c r="B7" s="51"/>
      <c r="C7" s="52"/>
      <c r="D7" s="53"/>
      <c r="E7" s="51"/>
      <c r="F7" s="52"/>
      <c r="G7" s="53"/>
      <c r="H7" s="51"/>
      <c r="I7" s="52"/>
      <c r="J7" s="51"/>
      <c r="K7" s="7"/>
    </row>
    <row r="8" spans="1:11" ht="48.95" customHeight="1" x14ac:dyDescent="0.5">
      <c r="A8" s="50"/>
      <c r="B8" s="51"/>
      <c r="C8" s="52"/>
      <c r="D8" s="53"/>
      <c r="E8" s="51"/>
      <c r="F8" s="52"/>
      <c r="G8" s="53"/>
      <c r="H8" s="51"/>
      <c r="I8" s="52"/>
      <c r="J8" s="51"/>
      <c r="K8" s="7"/>
    </row>
    <row r="9" spans="1:11" ht="48.95" customHeight="1" x14ac:dyDescent="0.5">
      <c r="A9" s="50"/>
      <c r="B9" s="51"/>
      <c r="C9" s="52"/>
      <c r="D9" s="53"/>
      <c r="E9" s="51"/>
      <c r="F9" s="52"/>
      <c r="G9" s="53"/>
      <c r="H9" s="51"/>
      <c r="I9" s="52"/>
      <c r="J9" s="51"/>
      <c r="K9" s="7"/>
    </row>
    <row r="10" spans="1:11" ht="48.95" customHeight="1" x14ac:dyDescent="0.5">
      <c r="A10" s="50"/>
      <c r="B10" s="51"/>
      <c r="C10" s="52"/>
      <c r="D10" s="53"/>
      <c r="E10" s="51"/>
      <c r="F10" s="52"/>
      <c r="G10" s="53"/>
      <c r="H10" s="51"/>
      <c r="I10" s="52"/>
      <c r="J10" s="51"/>
      <c r="K10" s="7"/>
    </row>
    <row r="11" spans="1:11" ht="48.95" customHeight="1" x14ac:dyDescent="0.5">
      <c r="A11" s="50"/>
      <c r="B11" s="51"/>
      <c r="C11" s="52"/>
      <c r="D11" s="53"/>
      <c r="E11" s="51"/>
      <c r="F11" s="52"/>
      <c r="G11" s="53"/>
      <c r="H11" s="51"/>
      <c r="I11" s="52"/>
      <c r="J11" s="51"/>
      <c r="K11" s="7"/>
    </row>
    <row r="12" spans="1:11" ht="48.95" customHeight="1" x14ac:dyDescent="0.5">
      <c r="A12" s="50"/>
      <c r="B12" s="51"/>
      <c r="C12" s="52"/>
      <c r="D12" s="53"/>
      <c r="E12" s="51"/>
      <c r="F12" s="52"/>
      <c r="G12" s="53"/>
      <c r="H12" s="51"/>
      <c r="I12" s="52"/>
      <c r="J12" s="51"/>
      <c r="K12" s="7"/>
    </row>
    <row r="13" spans="1:11" ht="48.95" customHeight="1" x14ac:dyDescent="0.5">
      <c r="A13" s="50"/>
      <c r="B13" s="51"/>
      <c r="C13" s="52"/>
      <c r="D13" s="53"/>
      <c r="E13" s="51"/>
      <c r="F13" s="52"/>
      <c r="G13" s="53"/>
      <c r="H13" s="51"/>
      <c r="I13" s="52"/>
      <c r="J13" s="51"/>
      <c r="K13" s="7"/>
    </row>
    <row r="14" spans="1:11" ht="48.95" customHeight="1" x14ac:dyDescent="0.5">
      <c r="A14" s="50"/>
      <c r="B14" s="51"/>
      <c r="C14" s="52"/>
      <c r="D14" s="53"/>
      <c r="E14" s="51"/>
      <c r="F14" s="52"/>
      <c r="G14" s="53"/>
      <c r="H14" s="51"/>
      <c r="I14" s="52"/>
      <c r="J14" s="51"/>
      <c r="K14" s="7"/>
    </row>
    <row r="15" spans="1:11" ht="48" customHeight="1" thickBot="1" x14ac:dyDescent="0.55000000000000004">
      <c r="A15" s="54"/>
      <c r="B15" s="55"/>
      <c r="C15" s="56"/>
      <c r="D15" s="57"/>
      <c r="E15" s="55"/>
      <c r="F15" s="56"/>
      <c r="G15" s="57"/>
      <c r="H15" s="55"/>
      <c r="I15" s="56"/>
      <c r="J15" s="55"/>
      <c r="K15" s="8"/>
    </row>
    <row r="16" spans="1:11" ht="18.95" customHeight="1" x14ac:dyDescent="0.45">
      <c r="A16" s="3"/>
      <c r="B16" s="3"/>
      <c r="C16" s="3"/>
      <c r="D16" s="3"/>
      <c r="E16" s="3"/>
      <c r="F16" s="3"/>
      <c r="G16" s="3"/>
      <c r="H16" s="3"/>
      <c r="I16" s="3"/>
      <c r="J16" s="3"/>
      <c r="K16" s="4"/>
    </row>
    <row r="17" spans="1:11" ht="48.95" customHeight="1" x14ac:dyDescent="0.45">
      <c r="A17" s="58" t="s">
        <v>112</v>
      </c>
      <c r="B17" s="45"/>
      <c r="C17" s="45"/>
      <c r="D17" s="45"/>
      <c r="E17" s="45"/>
      <c r="F17" s="45"/>
      <c r="G17" s="45"/>
      <c r="H17" s="45"/>
      <c r="I17" s="45"/>
      <c r="J17" s="45"/>
      <c r="K17" s="45"/>
    </row>
    <row r="18" spans="1:11" ht="15.95" customHeight="1" thickBot="1" x14ac:dyDescent="0.5">
      <c r="A18" s="3"/>
      <c r="B18" s="3"/>
      <c r="C18" s="3"/>
      <c r="D18" s="3"/>
      <c r="E18" s="3"/>
      <c r="F18" s="3"/>
      <c r="G18" s="3"/>
      <c r="H18" s="3"/>
      <c r="I18" s="3"/>
      <c r="J18" s="3"/>
      <c r="K18" s="4"/>
    </row>
    <row r="19" spans="1:11" ht="48.95" customHeight="1" x14ac:dyDescent="0.5">
      <c r="A19" s="46" t="s">
        <v>28</v>
      </c>
      <c r="B19" s="47"/>
      <c r="C19" s="48" t="s">
        <v>108</v>
      </c>
      <c r="D19" s="49"/>
      <c r="E19" s="47"/>
      <c r="F19" s="48" t="s">
        <v>113</v>
      </c>
      <c r="G19" s="49"/>
      <c r="H19" s="47"/>
      <c r="I19" s="59" t="s">
        <v>110</v>
      </c>
      <c r="J19" s="60"/>
      <c r="K19" s="4"/>
    </row>
    <row r="20" spans="1:11" ht="48.95" customHeight="1" x14ac:dyDescent="0.5">
      <c r="A20" s="50"/>
      <c r="B20" s="51"/>
      <c r="C20" s="52"/>
      <c r="D20" s="53"/>
      <c r="E20" s="51"/>
      <c r="F20" s="52"/>
      <c r="G20" s="53"/>
      <c r="H20" s="51"/>
      <c r="I20" s="61"/>
      <c r="J20" s="62"/>
      <c r="K20" s="4"/>
    </row>
    <row r="21" spans="1:11" ht="48.95" customHeight="1" x14ac:dyDescent="0.5">
      <c r="A21" s="50"/>
      <c r="B21" s="51"/>
      <c r="C21" s="52"/>
      <c r="D21" s="53"/>
      <c r="E21" s="51"/>
      <c r="F21" s="52"/>
      <c r="G21" s="53"/>
      <c r="H21" s="51"/>
      <c r="I21" s="61"/>
      <c r="J21" s="62"/>
      <c r="K21" s="4"/>
    </row>
    <row r="22" spans="1:11" ht="48.95" customHeight="1" x14ac:dyDescent="0.5">
      <c r="A22" s="50"/>
      <c r="B22" s="51"/>
      <c r="C22" s="52"/>
      <c r="D22" s="53"/>
      <c r="E22" s="51"/>
      <c r="F22" s="52"/>
      <c r="G22" s="53"/>
      <c r="H22" s="51"/>
      <c r="I22" s="61"/>
      <c r="J22" s="62"/>
      <c r="K22" s="4"/>
    </row>
    <row r="23" spans="1:11" ht="48.95" customHeight="1" x14ac:dyDescent="0.5">
      <c r="A23" s="50"/>
      <c r="B23" s="51"/>
      <c r="C23" s="52"/>
      <c r="D23" s="53"/>
      <c r="E23" s="51"/>
      <c r="F23" s="52"/>
      <c r="G23" s="53"/>
      <c r="H23" s="51"/>
      <c r="I23" s="61"/>
      <c r="J23" s="62"/>
      <c r="K23" s="4"/>
    </row>
    <row r="24" spans="1:11" ht="48.95" customHeight="1" x14ac:dyDescent="0.5">
      <c r="A24" s="50"/>
      <c r="B24" s="51"/>
      <c r="C24" s="52"/>
      <c r="D24" s="53"/>
      <c r="E24" s="51"/>
      <c r="F24" s="52"/>
      <c r="G24" s="53"/>
      <c r="H24" s="51"/>
      <c r="I24" s="61"/>
      <c r="J24" s="62"/>
      <c r="K24" s="4"/>
    </row>
    <row r="25" spans="1:11" ht="48.95" customHeight="1" x14ac:dyDescent="0.5">
      <c r="A25" s="50"/>
      <c r="B25" s="51"/>
      <c r="C25" s="52"/>
      <c r="D25" s="53"/>
      <c r="E25" s="51"/>
      <c r="F25" s="52"/>
      <c r="G25" s="53"/>
      <c r="H25" s="51"/>
      <c r="I25" s="61"/>
      <c r="J25" s="62"/>
      <c r="K25" s="4"/>
    </row>
    <row r="26" spans="1:11" ht="48.95" customHeight="1" x14ac:dyDescent="0.5">
      <c r="A26" s="50"/>
      <c r="B26" s="51"/>
      <c r="C26" s="52"/>
      <c r="D26" s="53"/>
      <c r="E26" s="51"/>
      <c r="F26" s="52"/>
      <c r="G26" s="53"/>
      <c r="H26" s="51"/>
      <c r="I26" s="61"/>
      <c r="J26" s="62"/>
      <c r="K26" s="4"/>
    </row>
    <row r="27" spans="1:11" ht="48.95" customHeight="1" x14ac:dyDescent="0.5">
      <c r="A27" s="50"/>
      <c r="B27" s="51"/>
      <c r="C27" s="52"/>
      <c r="D27" s="53"/>
      <c r="E27" s="51"/>
      <c r="F27" s="52"/>
      <c r="G27" s="53"/>
      <c r="H27" s="51"/>
      <c r="I27" s="61"/>
      <c r="J27" s="62"/>
      <c r="K27" s="4"/>
    </row>
    <row r="28" spans="1:11" ht="48.95" customHeight="1" x14ac:dyDescent="0.5">
      <c r="A28" s="50"/>
      <c r="B28" s="51"/>
      <c r="C28" s="52"/>
      <c r="D28" s="53"/>
      <c r="E28" s="51"/>
      <c r="F28" s="52"/>
      <c r="G28" s="53"/>
      <c r="H28" s="51"/>
      <c r="I28" s="61"/>
      <c r="J28" s="62"/>
      <c r="K28" s="4"/>
    </row>
    <row r="29" spans="1:11" ht="48.95" customHeight="1" x14ac:dyDescent="0.5">
      <c r="A29" s="50"/>
      <c r="B29" s="51"/>
      <c r="C29" s="52"/>
      <c r="D29" s="53"/>
      <c r="E29" s="51"/>
      <c r="F29" s="52"/>
      <c r="G29" s="53"/>
      <c r="H29" s="51"/>
      <c r="I29" s="61"/>
      <c r="J29" s="62"/>
      <c r="K29" s="4"/>
    </row>
    <row r="31" spans="1:11" ht="33" customHeight="1" x14ac:dyDescent="0.45">
      <c r="A31" s="63"/>
      <c r="B31" s="45"/>
      <c r="C31" s="45"/>
      <c r="D31" s="45"/>
      <c r="E31" s="45"/>
      <c r="F31" s="45"/>
      <c r="G31" s="45"/>
      <c r="H31" s="45"/>
      <c r="I31" s="45"/>
      <c r="J31" s="45"/>
    </row>
    <row r="33" spans="1:10" ht="15.95" customHeight="1" x14ac:dyDescent="0.45">
      <c r="A33" s="64" t="s">
        <v>114</v>
      </c>
      <c r="B33" s="45"/>
      <c r="C33" s="45"/>
      <c r="D33" s="45"/>
      <c r="E33" s="45"/>
      <c r="F33" s="45"/>
      <c r="G33" s="45"/>
      <c r="H33" s="45"/>
      <c r="I33" s="45"/>
      <c r="J33" s="45"/>
    </row>
    <row r="34" spans="1:10" ht="15.95" customHeight="1" thickBot="1" x14ac:dyDescent="0.5"/>
    <row r="35" spans="1:10" ht="15.95" customHeight="1" x14ac:dyDescent="0.5">
      <c r="A35" s="6" t="s">
        <v>27</v>
      </c>
      <c r="B35" s="65" t="s">
        <v>115</v>
      </c>
      <c r="C35" s="49"/>
      <c r="D35" s="49"/>
      <c r="E35" s="49"/>
      <c r="F35" s="49"/>
      <c r="G35" s="47"/>
      <c r="H35" s="66" t="s">
        <v>116</v>
      </c>
      <c r="I35" s="49"/>
      <c r="J35" s="60"/>
    </row>
    <row r="36" spans="1:10" ht="48" customHeight="1" x14ac:dyDescent="0.5">
      <c r="A36" s="9" t="s">
        <v>117</v>
      </c>
      <c r="B36" s="67" t="s">
        <v>118</v>
      </c>
      <c r="C36" s="53"/>
      <c r="D36" s="53"/>
      <c r="E36" s="53"/>
      <c r="F36" s="53"/>
      <c r="G36" s="51"/>
      <c r="H36" s="68"/>
      <c r="I36" s="53"/>
      <c r="J36" s="62"/>
    </row>
    <row r="37" spans="1:10" ht="48" customHeight="1" x14ac:dyDescent="0.5">
      <c r="A37" s="9" t="s">
        <v>119</v>
      </c>
      <c r="B37" s="67" t="s">
        <v>120</v>
      </c>
      <c r="C37" s="53"/>
      <c r="D37" s="53"/>
      <c r="E37" s="53"/>
      <c r="F37" s="53"/>
      <c r="G37" s="51"/>
      <c r="H37" s="68"/>
      <c r="I37" s="53"/>
      <c r="J37" s="62"/>
    </row>
    <row r="38" spans="1:10" ht="48" customHeight="1" x14ac:dyDescent="0.5">
      <c r="A38" s="10">
        <v>3</v>
      </c>
      <c r="B38" s="69" t="s">
        <v>171</v>
      </c>
      <c r="C38" s="53"/>
      <c r="D38" s="53"/>
      <c r="E38" s="53"/>
      <c r="F38" s="53"/>
      <c r="G38" s="51"/>
      <c r="H38" s="68" t="s">
        <v>162</v>
      </c>
      <c r="I38" s="53"/>
      <c r="J38" s="62"/>
    </row>
    <row r="39" spans="1:10" ht="48" customHeight="1" x14ac:dyDescent="0.5">
      <c r="A39" s="10">
        <v>4</v>
      </c>
      <c r="B39" s="69" t="s">
        <v>172</v>
      </c>
      <c r="C39" s="53"/>
      <c r="D39" s="53"/>
      <c r="E39" s="53"/>
      <c r="F39" s="53"/>
      <c r="G39" s="51"/>
      <c r="H39" s="68" t="s">
        <v>162</v>
      </c>
      <c r="I39" s="53"/>
      <c r="J39" s="62"/>
    </row>
    <row r="40" spans="1:10" ht="48" customHeight="1" x14ac:dyDescent="0.5">
      <c r="A40" s="10"/>
      <c r="B40" s="69"/>
      <c r="C40" s="53"/>
      <c r="D40" s="53"/>
      <c r="E40" s="53"/>
      <c r="F40" s="53"/>
      <c r="G40" s="51"/>
      <c r="H40" s="68"/>
      <c r="I40" s="53"/>
      <c r="J40" s="62"/>
    </row>
    <row r="41" spans="1:10" ht="48" customHeight="1" x14ac:dyDescent="0.5">
      <c r="A41" s="10"/>
      <c r="B41" s="69"/>
      <c r="C41" s="53"/>
      <c r="D41" s="53"/>
      <c r="E41" s="53"/>
      <c r="F41" s="53"/>
      <c r="G41" s="51"/>
      <c r="H41" s="68"/>
      <c r="I41" s="53"/>
      <c r="J41" s="62"/>
    </row>
    <row r="42" spans="1:10" ht="48" customHeight="1" x14ac:dyDescent="0.5">
      <c r="A42" s="10"/>
      <c r="B42" s="69"/>
      <c r="C42" s="53"/>
      <c r="D42" s="53"/>
      <c r="E42" s="53"/>
      <c r="F42" s="53"/>
      <c r="G42" s="51"/>
      <c r="H42" s="68"/>
      <c r="I42" s="53"/>
      <c r="J42" s="62"/>
    </row>
    <row r="43" spans="1:10" ht="48" customHeight="1" x14ac:dyDescent="0.5">
      <c r="A43" s="10"/>
      <c r="B43" s="69"/>
      <c r="C43" s="53"/>
      <c r="D43" s="53"/>
      <c r="E43" s="53"/>
      <c r="F43" s="53"/>
      <c r="G43" s="51"/>
      <c r="H43" s="68"/>
      <c r="I43" s="53"/>
      <c r="J43" s="62"/>
    </row>
    <row r="44" spans="1:10" ht="48" customHeight="1" x14ac:dyDescent="0.5">
      <c r="A44" s="10"/>
      <c r="B44" s="69"/>
      <c r="C44" s="53"/>
      <c r="D44" s="53"/>
      <c r="E44" s="53"/>
      <c r="F44" s="53"/>
      <c r="G44" s="51"/>
      <c r="H44" s="68"/>
      <c r="I44" s="53"/>
      <c r="J44" s="62"/>
    </row>
    <row r="45" spans="1:10" ht="48" customHeight="1" x14ac:dyDescent="0.5">
      <c r="A45" s="10"/>
      <c r="B45" s="69"/>
      <c r="C45" s="53"/>
      <c r="D45" s="53"/>
      <c r="E45" s="53"/>
      <c r="F45" s="53"/>
      <c r="G45" s="51"/>
      <c r="H45" s="68"/>
      <c r="I45" s="53"/>
      <c r="J45" s="62"/>
    </row>
    <row r="46" spans="1:10" ht="48.95" customHeight="1" thickBot="1" x14ac:dyDescent="0.55000000000000004">
      <c r="A46" s="11"/>
      <c r="B46" s="70"/>
      <c r="C46" s="57"/>
      <c r="D46" s="57"/>
      <c r="E46" s="57"/>
      <c r="F46" s="57"/>
      <c r="G46" s="55"/>
      <c r="H46" s="71"/>
      <c r="I46" s="72"/>
      <c r="J46" s="73"/>
    </row>
    <row r="48" spans="1:10" ht="102" customHeight="1" x14ac:dyDescent="0.45">
      <c r="A48" s="63" t="s">
        <v>121</v>
      </c>
      <c r="B48" s="45"/>
      <c r="C48" s="45"/>
      <c r="D48" s="45"/>
      <c r="E48" s="45"/>
      <c r="F48" s="45"/>
      <c r="G48" s="45"/>
      <c r="H48" s="45"/>
      <c r="I48" s="45"/>
      <c r="J48" s="45"/>
    </row>
    <row r="51" spans="1:10" x14ac:dyDescent="0.45">
      <c r="A51" s="74" t="s">
        <v>122</v>
      </c>
      <c r="B51" s="45"/>
      <c r="C51" s="45"/>
      <c r="D51" s="45"/>
      <c r="E51" s="75" t="s">
        <v>163</v>
      </c>
      <c r="F51" s="45"/>
      <c r="G51" s="45"/>
      <c r="H51" s="45"/>
      <c r="I51" s="45"/>
      <c r="J51" s="45"/>
    </row>
    <row r="53" spans="1:10" x14ac:dyDescent="0.45">
      <c r="A53" s="74" t="s">
        <v>123</v>
      </c>
      <c r="B53" s="45"/>
      <c r="C53" s="45"/>
      <c r="D53" s="45"/>
      <c r="E53" s="75" t="s">
        <v>133</v>
      </c>
      <c r="F53" s="45"/>
      <c r="G53" s="45"/>
      <c r="H53" s="45"/>
      <c r="I53" s="45"/>
      <c r="J53" s="45"/>
    </row>
    <row r="100" spans="1:1" ht="15.75" x14ac:dyDescent="0.5">
      <c r="A100" t="s">
        <v>124</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CarbonX1</cp:lastModifiedBy>
  <dcterms:created xsi:type="dcterms:W3CDTF">2023-04-04T12:16:45Z</dcterms:created>
  <dcterms:modified xsi:type="dcterms:W3CDTF">2023-05-17T05:10:32Z</dcterms:modified>
</cp:coreProperties>
</file>