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5495" windowHeight="12945" tabRatio="143"/>
  </bookViews>
  <sheets>
    <sheet name="Lakštas1" sheetId="1" r:id="rId1"/>
  </sheets>
  <calcPr calcId="125725"/>
</workbook>
</file>

<file path=xl/calcChain.xml><?xml version="1.0" encoding="utf-8"?>
<calcChain xmlns="http://schemas.openxmlformats.org/spreadsheetml/2006/main">
  <c r="I65" i="1"/>
  <c r="J65"/>
  <c r="I66"/>
  <c r="J66" s="1"/>
  <c r="I67"/>
  <c r="J67" s="1"/>
  <c r="I68"/>
  <c r="J68" s="1"/>
  <c r="I69"/>
  <c r="J69" s="1"/>
  <c r="I70"/>
  <c r="J70" s="1"/>
  <c r="I71"/>
  <c r="J71" s="1"/>
  <c r="I72"/>
  <c r="J72" s="1"/>
  <c r="I73"/>
  <c r="J73" s="1"/>
  <c r="I64"/>
  <c r="J64" s="1"/>
  <c r="I62"/>
  <c r="J62" s="1"/>
  <c r="I63"/>
  <c r="J63" s="1"/>
  <c r="I61"/>
  <c r="J61" s="1"/>
  <c r="I60"/>
  <c r="J60" s="1"/>
  <c r="I59"/>
  <c r="J59" s="1"/>
  <c r="I54"/>
  <c r="J54" s="1"/>
  <c r="I55"/>
  <c r="J55" s="1"/>
  <c r="I56"/>
  <c r="J56" s="1"/>
  <c r="I57"/>
  <c r="J57" s="1"/>
  <c r="I58"/>
  <c r="J58" s="1"/>
  <c r="I53"/>
  <c r="J53"/>
  <c r="I52"/>
  <c r="J52" s="1"/>
  <c r="I51"/>
  <c r="J51" s="1"/>
  <c r="I50"/>
  <c r="J50" s="1"/>
  <c r="I47"/>
  <c r="J47" s="1"/>
  <c r="I48"/>
  <c r="J48" s="1"/>
  <c r="I49"/>
  <c r="J49" s="1"/>
  <c r="I46"/>
  <c r="J46" s="1"/>
  <c r="I45"/>
  <c r="J45" s="1"/>
  <c r="I44"/>
  <c r="J44" s="1"/>
  <c r="I43"/>
  <c r="J43" s="1"/>
  <c r="I42"/>
  <c r="J42" s="1"/>
  <c r="I41"/>
  <c r="J41" s="1"/>
  <c r="I40"/>
  <c r="J40" s="1"/>
  <c r="I39"/>
  <c r="J39" s="1"/>
  <c r="I38"/>
  <c r="J38" s="1"/>
  <c r="I37"/>
  <c r="J37" s="1"/>
  <c r="I36"/>
  <c r="J36" s="1"/>
</calcChain>
</file>

<file path=xl/sharedStrings.xml><?xml version="1.0" encoding="utf-8"?>
<sst xmlns="http://schemas.openxmlformats.org/spreadsheetml/2006/main" count="279" uniqueCount="165">
  <si>
    <t>ml</t>
  </si>
  <si>
    <t>113.</t>
  </si>
  <si>
    <t>117.</t>
  </si>
  <si>
    <t>118.</t>
  </si>
  <si>
    <t>119.</t>
  </si>
  <si>
    <t>120.</t>
  </si>
  <si>
    <t>122.</t>
  </si>
  <si>
    <t>123.</t>
  </si>
  <si>
    <t>128.</t>
  </si>
  <si>
    <t>131.</t>
  </si>
  <si>
    <t>133.</t>
  </si>
  <si>
    <t>134.</t>
  </si>
  <si>
    <t>vnt</t>
  </si>
  <si>
    <t>Eil. Nr.</t>
  </si>
  <si>
    <t>Priemonės pavadinimas</t>
  </si>
  <si>
    <t>Aparatūra</t>
  </si>
  <si>
    <t>Orientacinis poreikis metams</t>
  </si>
  <si>
    <t>Techniniai reikalavimai</t>
  </si>
  <si>
    <t>Vnt.</t>
  </si>
  <si>
    <t>vnt.</t>
  </si>
  <si>
    <t>Mato viene-tas</t>
  </si>
  <si>
    <t>PVM tarifas</t>
  </si>
  <si>
    <t>Vieneto kaina be PVM</t>
  </si>
  <si>
    <t>Orientacinė metinio poreikio suma be PVM</t>
  </si>
  <si>
    <t>Orientacinė metinio poreikio suma su PVM</t>
  </si>
  <si>
    <t>Gaminto-jas</t>
  </si>
  <si>
    <t>X augimo faktorius</t>
  </si>
  <si>
    <t>Diskas</t>
  </si>
  <si>
    <t>Diskai su užrašu, pakuotėje 50 diskų.</t>
  </si>
  <si>
    <t xml:space="preserve">V augimo faktorius </t>
  </si>
  <si>
    <t>X+V augimo faktorius</t>
  </si>
  <si>
    <t>Rinkinys</t>
  </si>
  <si>
    <t>Polipropileniniai maišeliai autoklavuojami</t>
  </si>
  <si>
    <t>Ne didesni 30 x 45 cm. Pažymėti ženklu „Biologinis pavojus“</t>
  </si>
  <si>
    <t>Dydis 60 x 70 cm. Pažymėti ženklu „Biologinis pavojus“</t>
  </si>
  <si>
    <t>Maišeliai mikrobiologinių ėminių transportavimui</t>
  </si>
  <si>
    <t>2.5 l talpa, neperšviečiami. Pažymėti ženklu „Biologinis pavojus“</t>
  </si>
  <si>
    <t>Imersinis aliejus</t>
  </si>
  <si>
    <t>Pakuotė su lašintuvu; Talpa 30 ml. - 100 ml.</t>
  </si>
  <si>
    <t>Dėžutė objektinių stiklelių (tepinėlių) saugojimui</t>
  </si>
  <si>
    <t>Plastikinė. Turi tilpti 25 stiklliukai 76 x 26 mm..</t>
  </si>
  <si>
    <t>Cryo mėgintuvėliai su terpe (mikrobiologijai)</t>
  </si>
  <si>
    <t>Dėžutės Cryo mėgintuvėlių saugojimui</t>
  </si>
  <si>
    <t>Kontaktinės lėkštelės su neutralizatoriumi</t>
  </si>
  <si>
    <t>lėkštelės</t>
  </si>
  <si>
    <t>1. TSA agaras su neutralizatorium (bakterijų aptikimui);
2. Lėkštelės skresmuo 55 mm;
3. Pakuotė ne daugiau 20 lėkštelių.</t>
  </si>
  <si>
    <t>1. Saburo agaras su neutralizatorium (grybų aptikimui);
2. Lėkštelės skresmuo 55 mm;
3. Pakuotė ne daugiau 20 lėkštelių.</t>
  </si>
  <si>
    <t>Biologinis indikatorius garų sterilizatoriui</t>
  </si>
  <si>
    <t>Orientaci-nis poreikis metams</t>
  </si>
  <si>
    <t>Kovačo reagentas</t>
  </si>
  <si>
    <t>Pakuotė 25 - 100 ml.</t>
  </si>
  <si>
    <t>1 N druskos rūgšties tirpalas</t>
  </si>
  <si>
    <t>Pakuotė 1000 ml. Skirta mikrobiologijai.</t>
  </si>
  <si>
    <t>Moraxella catarrhalis diskai</t>
  </si>
  <si>
    <t>Sterilus defibrinuotas arklio kraujas</t>
  </si>
  <si>
    <t>Buteliuke ne daugiau 50 ml</t>
  </si>
  <si>
    <t>Tioglikolinė terpė</t>
  </si>
  <si>
    <t>1. Mėgintuvėlyje;
2. Pakuotė ne daugiau 30 vnt.;
3. Gausinimo terpė lepiems mikroorganizmams.</t>
  </si>
  <si>
    <t>1. Mėgintuvėlyje;
2. Pakuotė ne daugiau 30 vnt.</t>
  </si>
  <si>
    <t>Triptono sojos buljonas</t>
  </si>
  <si>
    <t>Selenito buljonas su cistinu</t>
  </si>
  <si>
    <t>1. Imunochromatografinis metodas;
2.Vienoje plokštelėje GDH ir Toxin A/B;
3.Tyrimo jautrumas ne mažiau 95 %, ne mažiau specifiškumas 80%.</t>
  </si>
  <si>
    <t>Chromogeninis agaras B gr. streptokokų išskyrimui</t>
  </si>
  <si>
    <t>1. Lėkštelėje;
2. Pakuotė 10 vnt.;
3. Vertinimas po 24 val.;
4. Kokybinis spelvos pokytis.</t>
  </si>
  <si>
    <t>Neselektyvi terpė šlapimo organų infekcijų patogenų išskyrimui ir tiesioginiai identifikacijai</t>
  </si>
  <si>
    <t>1. Lėkštelės;
2. Chromogeninis agaras;
3. Pakuotė 10 vnt.
4. Kokybinis spalvos pokytis;
5. Vertinimas po 24 val.</t>
  </si>
  <si>
    <t>Chromogeninis MRSA</t>
  </si>
  <si>
    <t>1. Lėkštėje
2. Pakuotė 10 vnt.
3. Vertinimas po 24 val.;
4. Kokybinis spalvos pokytis.</t>
  </si>
  <si>
    <t>Chromogeninis ESBL agaras</t>
  </si>
  <si>
    <t>1. Lėkštėje;
2.Pakuotė 10 vnt.
3. Kokybinis spalvos pokytis.</t>
  </si>
  <si>
    <t>Chromagar Candida agaras</t>
  </si>
  <si>
    <t>1. Lėkštelėje;
2. C.albicans ,C.krusei, C.tropicalis, C.glabrata identifikavimas pagal kolonijų spalvą;
3. Pakuotėje 10 vnt.;
4. Kokybinis spalvos pokytis.</t>
  </si>
  <si>
    <t>Brucella agaras su 5 proc. avies krauju , vitaminu K, haeminu</t>
  </si>
  <si>
    <t>1. Lėkštelėje;
2. Pakuotė 10 vnt.</t>
  </si>
  <si>
    <t>Selektyvi terpė gramneigiamiems anaerobams</t>
  </si>
  <si>
    <t>1. Lėkštelė;
2. Pakuotė 10 vnt.
3. Su nalidiksine rūgštimi arba kanamicinu ir vankomicinu</t>
  </si>
  <si>
    <t xml:space="preserve">Kolumbijos agaras su 5% avies krauju </t>
  </si>
  <si>
    <t>Lėkštelėje;
Pakuotėje 10 vnt.</t>
  </si>
  <si>
    <t>Šokoladinis agaras su 1% poliviteksu.</t>
  </si>
  <si>
    <t>Lėkštelėje;
Pakuotė 10 vnt.</t>
  </si>
  <si>
    <t>Selektyvus streptokokų agaras</t>
  </si>
  <si>
    <t>Lėkštelėje; kolumbijos agaras su 5 proc.arklio krauju ir strep. priedu;
Pakuotėje 10 vnt.</t>
  </si>
  <si>
    <t>Selektyvus gonokokų agaras</t>
  </si>
  <si>
    <t>Terpė kampilobakterijoms auginti</t>
  </si>
  <si>
    <t>Lėkštelėje; CCDA, be kraujo, Pakuotėje 10 vnt.</t>
  </si>
  <si>
    <t>Terpė jersinijoms auginti</t>
  </si>
  <si>
    <t>Lėkštelėje; CIN, Pakuotėje 10 vnt.</t>
  </si>
  <si>
    <t>D.N.'azės nustatymui agaras</t>
  </si>
  <si>
    <t>Slanetz´io ir Bartley´aus terpė</t>
  </si>
  <si>
    <t>XLD agaras</t>
  </si>
  <si>
    <t>Pakuotė 500 gr.</t>
  </si>
  <si>
    <t>MacConkey Sorbitolio agaras</t>
  </si>
  <si>
    <t>Enterokokinis agaras su azidu</t>
  </si>
  <si>
    <t xml:space="preserve">vnt. </t>
  </si>
  <si>
    <t>Manito druskos agaras</t>
  </si>
  <si>
    <t>Kiaušinio trynio emulsija</t>
  </si>
  <si>
    <t>Buteliukas 50 ml; Tinkama naudoti su Manito druskos agaru</t>
  </si>
  <si>
    <t>Saburo dekstrozės agaras su chloramfenikoliu</t>
  </si>
  <si>
    <t>MacConkey agaras</t>
  </si>
  <si>
    <t>Hektoen Enteric agaras</t>
  </si>
  <si>
    <t>Trijų angliavandenių geležies agaras</t>
  </si>
  <si>
    <t>Mueller Hinton agaras</t>
  </si>
  <si>
    <t>Triptono sojos agaras</t>
  </si>
  <si>
    <t>Simonso citratinis agaras</t>
  </si>
  <si>
    <t>SIM terpė</t>
  </si>
  <si>
    <t>Indolo, sieros vandenilio, judrumo nustatymui; pakuotė 500 gr.</t>
  </si>
  <si>
    <t>Membraniniai filtrai</t>
  </si>
  <si>
    <t>0,45 poring., 47 mm diametro.</t>
  </si>
  <si>
    <t>Stalinis laikiklis atliekų surinkimo maišams</t>
  </si>
  <si>
    <t>Ne didesnis 20 x 30 cm.</t>
  </si>
  <si>
    <t>87. Augimo faktoriai Haemophilus grupės bakterijoms diferencijuoti (Būtina pateikti pasiūlymą visoms pirkimo dalies pozicijoms)</t>
  </si>
  <si>
    <t>87.1.</t>
  </si>
  <si>
    <t>87.2.</t>
  </si>
  <si>
    <t>87.3.</t>
  </si>
  <si>
    <t>87 pirkimo dalis iš viso:</t>
  </si>
  <si>
    <t>97. Maišeliai tiriamąjai medžiagai (Būtina pateikti pasiūlymą visoms pirkimo dalies pozicijoms)</t>
  </si>
  <si>
    <t>97.1.</t>
  </si>
  <si>
    <t>97.2.</t>
  </si>
  <si>
    <t>97.3.</t>
  </si>
  <si>
    <t>97 pirkimo dalis iš viso:</t>
  </si>
  <si>
    <t>99. Priemonės mikroskopijai (Būtina pateikti pasiūlymą visoms pirkimo dalies pozicijoms)</t>
  </si>
  <si>
    <t>99.1.</t>
  </si>
  <si>
    <t>99.2.</t>
  </si>
  <si>
    <t>99 pirkimo dalis iš viso:</t>
  </si>
  <si>
    <t>100. Priemonės kultūrų saugojimui (Būtina pateikti pasiūlymą visoms pirkimo dalies pozicijoms)</t>
  </si>
  <si>
    <t>100.1.</t>
  </si>
  <si>
    <t>100.2.</t>
  </si>
  <si>
    <t>100 pirkimo dalis iš viso:</t>
  </si>
  <si>
    <t>104. Terpės ir priemonės paviršių, autoklavų kontrolei (Būtina pateikti pasiūlymą visoms pirkimo dalies pozicijoms)</t>
  </si>
  <si>
    <t>104.1.</t>
  </si>
  <si>
    <t>104.2.</t>
  </si>
  <si>
    <t>104.3.</t>
  </si>
  <si>
    <t>104 pirkimo dalis iš viso:</t>
  </si>
  <si>
    <t>132.</t>
  </si>
  <si>
    <t>135.</t>
  </si>
  <si>
    <t>136.</t>
  </si>
  <si>
    <t>137.</t>
  </si>
  <si>
    <t>139.</t>
  </si>
  <si>
    <t>140.</t>
  </si>
  <si>
    <t>141.</t>
  </si>
  <si>
    <t>142.</t>
  </si>
  <si>
    <t>144.</t>
  </si>
  <si>
    <t>145.</t>
  </si>
  <si>
    <t>147.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</si>
  <si>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</si>
  <si>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</si>
  <si>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</si>
  <si>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</si>
  <si>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</si>
  <si>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</si>
  <si>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</si>
  <si>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</si>
  <si>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</si>
  <si>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</si>
  <si>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</si>
  <si>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162.</t>
  </si>
  <si>
    <t>164.</t>
  </si>
  <si>
    <t>165.</t>
  </si>
  <si>
    <t>171.</t>
  </si>
  <si>
    <t>180.</t>
  </si>
  <si>
    <r>
      <t>2 ml. Terpės;
Kultūrų saugojimui šaldiklyje – 80</t>
    </r>
    <r>
      <rPr>
        <vertAlign val="superscript"/>
        <sz val="11"/>
        <rFont val="Times New Roman"/>
        <family val="1"/>
        <charset val="186"/>
      </rPr>
      <t>o</t>
    </r>
    <r>
      <rPr>
        <sz val="11"/>
        <rFont val="Times New Roman"/>
        <family val="1"/>
        <charset val="186"/>
      </rPr>
      <t>C</t>
    </r>
  </si>
  <si>
    <r>
      <t>Plastikas (polikarbonatas), sunumeruotos vietos dėžutės viduje ir išorėje, pritaikyta – 80</t>
    </r>
    <r>
      <rPr>
        <vertAlign val="superscript"/>
        <sz val="11"/>
        <rFont val="Times New Roman"/>
        <family val="1"/>
        <charset val="186"/>
      </rPr>
      <t>o</t>
    </r>
    <r>
      <rPr>
        <sz val="11"/>
        <rFont val="Times New Roman"/>
        <family val="1"/>
        <charset val="186"/>
      </rPr>
      <t>C šaldikliui, autoklavuojamos, ne daugiau kaip 81 vieta.</t>
    </r>
  </si>
  <si>
    <r>
      <t>1. Biologinei garų sterilizatoriaus kontrolei;
2.Stiklinė ampulytė su 4 ml maitinamojo sultinio ir Geobacillus stearothermophilus sporomis 10</t>
    </r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CFU/amp.;
3.Turi atitikti standarto LST EN ISO 11138-1 ir LST EN ISO 11138-3 reikalavimus.</t>
    </r>
  </si>
  <si>
    <r>
      <t xml:space="preserve">Greitas </t>
    </r>
    <r>
      <rPr>
        <b/>
        <i/>
        <sz val="11"/>
        <rFont val="Times New Roman"/>
        <family val="1"/>
        <charset val="186"/>
      </rPr>
      <t>Clostridium difficile</t>
    </r>
    <r>
      <rPr>
        <b/>
        <sz val="11"/>
        <rFont val="Times New Roman"/>
        <family val="1"/>
        <charset val="186"/>
      </rPr>
      <t xml:space="preserve"> specifinės gliutamato dehidrogenazės (GDH) ir toksinų A/B nustatymas išmatose</t>
    </r>
  </si>
  <si>
    <t>+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</si>
</sst>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0"/>
      <name val="Arial"/>
      <family val="2"/>
      <charset val="186"/>
    </font>
    <font>
      <sz val="8"/>
      <name val="Arial"/>
      <family val="2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 readingOrder="1"/>
    </xf>
    <xf numFmtId="49" fontId="4" fillId="0" borderId="1" xfId="0" applyNumberFormat="1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164" fontId="4" fillId="0" borderId="0" xfId="0" applyNumberFormat="1" applyFont="1" applyAlignment="1">
      <alignment vertical="top"/>
    </xf>
    <xf numFmtId="164" fontId="4" fillId="0" borderId="0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49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top" wrapText="1" readingOrder="1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3"/>
  <sheetViews>
    <sheetView tabSelected="1" zoomScale="80" zoomScaleNormal="80" workbookViewId="0">
      <selection activeCell="K51" sqref="K51:K73"/>
    </sheetView>
  </sheetViews>
  <sheetFormatPr defaultColWidth="11.5703125" defaultRowHeight="15"/>
  <cols>
    <col min="1" max="1" width="5.85546875" style="13" customWidth="1"/>
    <col min="2" max="2" width="43.5703125" style="13" customWidth="1"/>
    <col min="3" max="3" width="11.140625" style="13" customWidth="1"/>
    <col min="4" max="4" width="10.140625" style="13" customWidth="1"/>
    <col min="5" max="5" width="13" style="13" customWidth="1"/>
    <col min="6" max="6" width="33.85546875" style="13" customWidth="1"/>
    <col min="7" max="7" width="7" style="25" customWidth="1"/>
    <col min="8" max="8" width="10.140625" style="17" bestFit="1" customWidth="1"/>
    <col min="9" max="9" width="17.140625" style="27" bestFit="1" customWidth="1"/>
    <col min="10" max="10" width="15.28515625" style="28" bestFit="1" customWidth="1"/>
    <col min="11" max="11" width="30.7109375" style="24" bestFit="1" customWidth="1"/>
    <col min="12" max="12" width="5.85546875" style="13" customWidth="1"/>
    <col min="13" max="16384" width="11.5703125" style="13"/>
  </cols>
  <sheetData>
    <row r="1" spans="1:11" ht="60">
      <c r="A1" s="1" t="s">
        <v>13</v>
      </c>
      <c r="B1" s="34" t="s">
        <v>14</v>
      </c>
      <c r="C1" s="34"/>
      <c r="D1" s="6" t="s">
        <v>20</v>
      </c>
      <c r="E1" s="6" t="s">
        <v>16</v>
      </c>
      <c r="F1" s="6" t="s">
        <v>17</v>
      </c>
      <c r="G1" s="16" t="s">
        <v>21</v>
      </c>
      <c r="H1" s="19" t="s">
        <v>22</v>
      </c>
      <c r="I1" s="19" t="s">
        <v>23</v>
      </c>
      <c r="J1" s="23" t="s">
        <v>24</v>
      </c>
      <c r="K1" s="16" t="s">
        <v>25</v>
      </c>
    </row>
    <row r="2" spans="1:11">
      <c r="A2" s="35" t="s">
        <v>110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>
      <c r="A3" s="8" t="s">
        <v>111</v>
      </c>
      <c r="B3" s="36" t="s">
        <v>26</v>
      </c>
      <c r="C3" s="36"/>
      <c r="D3" s="9" t="s">
        <v>27</v>
      </c>
      <c r="E3" s="9">
        <v>500</v>
      </c>
      <c r="F3" s="7" t="s">
        <v>28</v>
      </c>
      <c r="G3" s="14"/>
      <c r="H3" s="20"/>
      <c r="I3" s="21"/>
      <c r="J3" s="21"/>
      <c r="K3" s="10"/>
    </row>
    <row r="4" spans="1:11">
      <c r="A4" s="8" t="s">
        <v>112</v>
      </c>
      <c r="B4" s="36" t="s">
        <v>29</v>
      </c>
      <c r="C4" s="36"/>
      <c r="D4" s="9" t="s">
        <v>27</v>
      </c>
      <c r="E4" s="9">
        <v>500</v>
      </c>
      <c r="F4" s="7" t="s">
        <v>28</v>
      </c>
      <c r="G4" s="14"/>
      <c r="H4" s="20"/>
      <c r="I4" s="21"/>
      <c r="J4" s="21"/>
      <c r="K4" s="10"/>
    </row>
    <row r="5" spans="1:11">
      <c r="A5" s="8" t="s">
        <v>113</v>
      </c>
      <c r="B5" s="36" t="s">
        <v>30</v>
      </c>
      <c r="C5" s="36"/>
      <c r="D5" s="9" t="s">
        <v>27</v>
      </c>
      <c r="E5" s="9">
        <v>500</v>
      </c>
      <c r="F5" s="7" t="s">
        <v>28</v>
      </c>
      <c r="G5" s="14"/>
      <c r="H5" s="20"/>
      <c r="I5" s="21"/>
      <c r="J5" s="21"/>
      <c r="K5" s="10"/>
    </row>
    <row r="6" spans="1:11" s="15" customFormat="1" ht="14.25">
      <c r="A6" s="33" t="s">
        <v>114</v>
      </c>
      <c r="B6" s="33"/>
      <c r="C6" s="33"/>
      <c r="D6" s="33"/>
      <c r="E6" s="33"/>
      <c r="F6" s="33"/>
      <c r="G6" s="33"/>
      <c r="H6" s="33"/>
      <c r="I6" s="33"/>
      <c r="J6" s="22">
        <v>85.05</v>
      </c>
      <c r="K6" s="12"/>
    </row>
    <row r="7" spans="1:11">
      <c r="A7" s="3"/>
      <c r="B7" s="4"/>
      <c r="C7" s="4"/>
      <c r="D7" s="4"/>
      <c r="E7" s="4"/>
      <c r="F7" s="5"/>
      <c r="G7" s="26"/>
      <c r="H7" s="18"/>
      <c r="I7" s="29"/>
      <c r="J7" s="30"/>
      <c r="K7" s="11"/>
    </row>
    <row r="8" spans="1:11" ht="60">
      <c r="A8" s="1" t="s">
        <v>13</v>
      </c>
      <c r="B8" s="34" t="s">
        <v>14</v>
      </c>
      <c r="C8" s="34"/>
      <c r="D8" s="6" t="s">
        <v>20</v>
      </c>
      <c r="E8" s="6" t="s">
        <v>16</v>
      </c>
      <c r="F8" s="6" t="s">
        <v>17</v>
      </c>
      <c r="G8" s="16" t="s">
        <v>21</v>
      </c>
      <c r="H8" s="19" t="s">
        <v>22</v>
      </c>
      <c r="I8" s="19" t="s">
        <v>23</v>
      </c>
      <c r="J8" s="23" t="s">
        <v>24</v>
      </c>
      <c r="K8" s="16" t="s">
        <v>25</v>
      </c>
    </row>
    <row r="9" spans="1:11">
      <c r="A9" s="35" t="s">
        <v>115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30">
      <c r="A10" s="8" t="s">
        <v>116</v>
      </c>
      <c r="B10" s="36" t="s">
        <v>32</v>
      </c>
      <c r="C10" s="36"/>
      <c r="D10" s="9" t="s">
        <v>19</v>
      </c>
      <c r="E10" s="9">
        <v>4000</v>
      </c>
      <c r="F10" s="7" t="s">
        <v>33</v>
      </c>
      <c r="G10" s="14"/>
      <c r="H10" s="20"/>
      <c r="I10" s="21"/>
      <c r="J10" s="21"/>
      <c r="K10" s="10"/>
    </row>
    <row r="11" spans="1:11" ht="30">
      <c r="A11" s="8" t="s">
        <v>117</v>
      </c>
      <c r="B11" s="36" t="s">
        <v>32</v>
      </c>
      <c r="C11" s="36"/>
      <c r="D11" s="9" t="s">
        <v>19</v>
      </c>
      <c r="E11" s="9">
        <v>500</v>
      </c>
      <c r="F11" s="7" t="s">
        <v>34</v>
      </c>
      <c r="G11" s="14"/>
      <c r="H11" s="20"/>
      <c r="I11" s="21"/>
      <c r="J11" s="21"/>
      <c r="K11" s="10"/>
    </row>
    <row r="12" spans="1:11" ht="30">
      <c r="A12" s="8" t="s">
        <v>118</v>
      </c>
      <c r="B12" s="36" t="s">
        <v>35</v>
      </c>
      <c r="C12" s="36"/>
      <c r="D12" s="9" t="s">
        <v>19</v>
      </c>
      <c r="E12" s="9">
        <v>3000</v>
      </c>
      <c r="F12" s="7" t="s">
        <v>36</v>
      </c>
      <c r="G12" s="14"/>
      <c r="H12" s="20"/>
      <c r="I12" s="21"/>
      <c r="J12" s="21"/>
      <c r="K12" s="10"/>
    </row>
    <row r="13" spans="1:11">
      <c r="A13" s="33" t="s">
        <v>119</v>
      </c>
      <c r="B13" s="33"/>
      <c r="C13" s="33"/>
      <c r="D13" s="33"/>
      <c r="E13" s="33"/>
      <c r="F13" s="33"/>
      <c r="G13" s="33"/>
      <c r="H13" s="33"/>
      <c r="I13" s="33"/>
      <c r="J13" s="22">
        <v>3760.96</v>
      </c>
      <c r="K13" s="10"/>
    </row>
    <row r="14" spans="1:11">
      <c r="A14" s="3"/>
      <c r="B14" s="4"/>
      <c r="C14" s="4"/>
      <c r="D14" s="4"/>
      <c r="E14" s="4"/>
      <c r="F14" s="5"/>
      <c r="G14" s="26"/>
      <c r="H14" s="18"/>
      <c r="I14" s="29"/>
      <c r="J14" s="30"/>
      <c r="K14" s="11"/>
    </row>
    <row r="15" spans="1:11" ht="60">
      <c r="A15" s="1" t="s">
        <v>13</v>
      </c>
      <c r="B15" s="34" t="s">
        <v>14</v>
      </c>
      <c r="C15" s="34"/>
      <c r="D15" s="6" t="s">
        <v>20</v>
      </c>
      <c r="E15" s="6" t="s">
        <v>16</v>
      </c>
      <c r="F15" s="6" t="s">
        <v>17</v>
      </c>
      <c r="G15" s="16" t="s">
        <v>21</v>
      </c>
      <c r="H15" s="19" t="s">
        <v>22</v>
      </c>
      <c r="I15" s="19" t="s">
        <v>23</v>
      </c>
      <c r="J15" s="23" t="s">
        <v>24</v>
      </c>
      <c r="K15" s="16" t="s">
        <v>25</v>
      </c>
    </row>
    <row r="16" spans="1:11">
      <c r="A16" s="35" t="s">
        <v>120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2" ht="30">
      <c r="A17" s="8" t="s">
        <v>121</v>
      </c>
      <c r="B17" s="36" t="s">
        <v>37</v>
      </c>
      <c r="C17" s="36"/>
      <c r="D17" s="9" t="s">
        <v>0</v>
      </c>
      <c r="E17" s="9">
        <v>600</v>
      </c>
      <c r="F17" s="7" t="s">
        <v>38</v>
      </c>
      <c r="G17" s="14"/>
      <c r="H17" s="20"/>
      <c r="I17" s="21"/>
      <c r="J17" s="21"/>
      <c r="K17" s="10"/>
      <c r="L17" s="13" t="s">
        <v>164</v>
      </c>
    </row>
    <row r="18" spans="1:12" ht="30">
      <c r="A18" s="8" t="s">
        <v>122</v>
      </c>
      <c r="B18" s="36" t="s">
        <v>39</v>
      </c>
      <c r="C18" s="36"/>
      <c r="D18" s="9" t="s">
        <v>18</v>
      </c>
      <c r="E18" s="9">
        <v>10</v>
      </c>
      <c r="F18" s="7" t="s">
        <v>40</v>
      </c>
      <c r="G18" s="14"/>
      <c r="H18" s="20"/>
      <c r="I18" s="21"/>
      <c r="J18" s="21"/>
      <c r="K18" s="10"/>
    </row>
    <row r="19" spans="1:12">
      <c r="A19" s="33" t="s">
        <v>123</v>
      </c>
      <c r="B19" s="33"/>
      <c r="C19" s="33"/>
      <c r="D19" s="33"/>
      <c r="E19" s="33"/>
      <c r="F19" s="33"/>
      <c r="G19" s="33"/>
      <c r="H19" s="33"/>
      <c r="I19" s="33"/>
      <c r="J19" s="22">
        <v>242.1</v>
      </c>
      <c r="K19" s="10"/>
    </row>
    <row r="20" spans="1:12">
      <c r="A20" s="3"/>
      <c r="B20" s="4"/>
      <c r="C20" s="4"/>
      <c r="D20" s="4"/>
      <c r="E20" s="4"/>
      <c r="F20" s="5"/>
      <c r="G20" s="26"/>
      <c r="H20" s="18"/>
      <c r="I20" s="29"/>
      <c r="J20" s="30"/>
      <c r="K20" s="11"/>
    </row>
    <row r="21" spans="1:12">
      <c r="A21" s="3"/>
      <c r="B21" s="4"/>
      <c r="C21" s="4"/>
      <c r="D21" s="4"/>
      <c r="E21" s="4"/>
      <c r="F21" s="5"/>
      <c r="G21" s="26"/>
      <c r="H21" s="18"/>
      <c r="I21" s="29"/>
      <c r="J21" s="30"/>
      <c r="K21" s="11"/>
    </row>
    <row r="22" spans="1:12" ht="60">
      <c r="A22" s="1" t="s">
        <v>13</v>
      </c>
      <c r="B22" s="34" t="s">
        <v>14</v>
      </c>
      <c r="C22" s="34"/>
      <c r="D22" s="6" t="s">
        <v>20</v>
      </c>
      <c r="E22" s="6" t="s">
        <v>16</v>
      </c>
      <c r="F22" s="6" t="s">
        <v>17</v>
      </c>
      <c r="G22" s="16" t="s">
        <v>21</v>
      </c>
      <c r="H22" s="19" t="s">
        <v>22</v>
      </c>
      <c r="I22" s="19" t="s">
        <v>23</v>
      </c>
      <c r="J22" s="23" t="s">
        <v>24</v>
      </c>
      <c r="K22" s="16" t="s">
        <v>25</v>
      </c>
    </row>
    <row r="23" spans="1:12">
      <c r="A23" s="35" t="s">
        <v>124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2" ht="33">
      <c r="A24" s="8" t="s">
        <v>125</v>
      </c>
      <c r="B24" s="36" t="s">
        <v>41</v>
      </c>
      <c r="C24" s="36"/>
      <c r="D24" s="9" t="s">
        <v>19</v>
      </c>
      <c r="E24" s="9">
        <v>2000</v>
      </c>
      <c r="F24" s="7" t="s">
        <v>160</v>
      </c>
      <c r="G24" s="14"/>
      <c r="H24" s="20"/>
      <c r="I24" s="21"/>
      <c r="J24" s="21"/>
      <c r="K24" s="10"/>
    </row>
    <row r="25" spans="1:12" ht="78">
      <c r="A25" s="8" t="s">
        <v>126</v>
      </c>
      <c r="B25" s="36" t="s">
        <v>42</v>
      </c>
      <c r="C25" s="36"/>
      <c r="D25" s="9" t="s">
        <v>19</v>
      </c>
      <c r="E25" s="9">
        <v>20</v>
      </c>
      <c r="F25" s="7" t="s">
        <v>161</v>
      </c>
      <c r="G25" s="14"/>
      <c r="H25" s="20"/>
      <c r="I25" s="21"/>
      <c r="J25" s="21"/>
      <c r="K25" s="10"/>
    </row>
    <row r="26" spans="1:12">
      <c r="A26" s="33" t="s">
        <v>127</v>
      </c>
      <c r="B26" s="33"/>
      <c r="C26" s="33"/>
      <c r="D26" s="33"/>
      <c r="E26" s="33"/>
      <c r="F26" s="33"/>
      <c r="G26" s="33"/>
      <c r="H26" s="33"/>
      <c r="I26" s="33"/>
      <c r="J26" s="22">
        <v>3279.83</v>
      </c>
      <c r="K26" s="10"/>
    </row>
    <row r="27" spans="1:12">
      <c r="A27" s="3"/>
      <c r="B27" s="4"/>
      <c r="C27" s="4"/>
      <c r="D27" s="4"/>
      <c r="E27" s="4"/>
      <c r="F27" s="5"/>
      <c r="G27" s="26"/>
      <c r="H27" s="18"/>
      <c r="I27" s="29"/>
      <c r="J27" s="30"/>
      <c r="K27" s="11"/>
    </row>
    <row r="28" spans="1:12" ht="60">
      <c r="A28" s="1" t="s">
        <v>13</v>
      </c>
      <c r="B28" s="6" t="s">
        <v>14</v>
      </c>
      <c r="C28" s="6" t="s">
        <v>15</v>
      </c>
      <c r="D28" s="6" t="s">
        <v>20</v>
      </c>
      <c r="E28" s="6" t="s">
        <v>16</v>
      </c>
      <c r="F28" s="6" t="s">
        <v>17</v>
      </c>
      <c r="G28" s="16" t="s">
        <v>21</v>
      </c>
      <c r="H28" s="19" t="s">
        <v>22</v>
      </c>
      <c r="I28" s="19" t="s">
        <v>23</v>
      </c>
      <c r="J28" s="23" t="s">
        <v>24</v>
      </c>
      <c r="K28" s="16" t="s">
        <v>25</v>
      </c>
    </row>
    <row r="29" spans="1:12">
      <c r="A29" s="35" t="s">
        <v>128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2" ht="60">
      <c r="A30" s="8" t="s">
        <v>129</v>
      </c>
      <c r="B30" s="7" t="s">
        <v>43</v>
      </c>
      <c r="C30" s="2"/>
      <c r="D30" s="9" t="s">
        <v>44</v>
      </c>
      <c r="E30" s="9">
        <v>1500</v>
      </c>
      <c r="F30" s="7" t="s">
        <v>45</v>
      </c>
      <c r="G30" s="14"/>
      <c r="H30" s="20"/>
      <c r="I30" s="21"/>
      <c r="J30" s="21"/>
      <c r="K30" s="10"/>
    </row>
    <row r="31" spans="1:12" ht="60">
      <c r="A31" s="8" t="s">
        <v>130</v>
      </c>
      <c r="B31" s="7" t="s">
        <v>43</v>
      </c>
      <c r="C31" s="2"/>
      <c r="D31" s="9" t="s">
        <v>44</v>
      </c>
      <c r="E31" s="9">
        <v>1500</v>
      </c>
      <c r="F31" s="7" t="s">
        <v>46</v>
      </c>
      <c r="G31" s="14"/>
      <c r="H31" s="20"/>
      <c r="I31" s="21"/>
      <c r="J31" s="21"/>
      <c r="K31" s="10"/>
    </row>
    <row r="32" spans="1:12" ht="138">
      <c r="A32" s="8" t="s">
        <v>131</v>
      </c>
      <c r="B32" s="7" t="s">
        <v>47</v>
      </c>
      <c r="C32" s="2"/>
      <c r="D32" s="9" t="s">
        <v>19</v>
      </c>
      <c r="E32" s="9">
        <v>200</v>
      </c>
      <c r="F32" s="7" t="s">
        <v>162</v>
      </c>
      <c r="G32" s="14"/>
      <c r="H32" s="20"/>
      <c r="I32" s="21"/>
      <c r="J32" s="21"/>
      <c r="K32" s="10"/>
    </row>
    <row r="33" spans="1:12">
      <c r="A33" s="33" t="s">
        <v>132</v>
      </c>
      <c r="B33" s="33"/>
      <c r="C33" s="33"/>
      <c r="D33" s="33"/>
      <c r="E33" s="33"/>
      <c r="F33" s="33"/>
      <c r="G33" s="33"/>
      <c r="H33" s="33"/>
      <c r="I33" s="33"/>
      <c r="J33" s="22">
        <v>3025.54</v>
      </c>
      <c r="K33" s="10"/>
    </row>
    <row r="34" spans="1:12">
      <c r="A34" s="3"/>
      <c r="B34" s="4"/>
      <c r="C34" s="4"/>
      <c r="D34" s="4"/>
      <c r="E34" s="4"/>
      <c r="F34" s="5"/>
      <c r="G34" s="26"/>
      <c r="H34" s="18"/>
      <c r="I34" s="29"/>
      <c r="J34" s="30"/>
      <c r="K34" s="11"/>
    </row>
    <row r="35" spans="1:12" ht="60">
      <c r="A35" s="1" t="s">
        <v>13</v>
      </c>
      <c r="B35" s="6" t="s">
        <v>14</v>
      </c>
      <c r="C35" s="6" t="s">
        <v>15</v>
      </c>
      <c r="D35" s="6" t="s">
        <v>20</v>
      </c>
      <c r="E35" s="6" t="s">
        <v>48</v>
      </c>
      <c r="F35" s="6" t="s">
        <v>17</v>
      </c>
      <c r="G35" s="16" t="s">
        <v>21</v>
      </c>
      <c r="H35" s="19" t="s">
        <v>22</v>
      </c>
      <c r="I35" s="19" t="s">
        <v>23</v>
      </c>
      <c r="J35" s="23" t="s">
        <v>24</v>
      </c>
      <c r="K35" s="16" t="s">
        <v>25</v>
      </c>
    </row>
    <row r="36" spans="1:12">
      <c r="A36" s="31" t="s">
        <v>1</v>
      </c>
      <c r="B36" s="32" t="s">
        <v>49</v>
      </c>
      <c r="C36" s="2"/>
      <c r="D36" s="9" t="s">
        <v>0</v>
      </c>
      <c r="E36" s="9">
        <v>2000</v>
      </c>
      <c r="F36" s="7" t="s">
        <v>50</v>
      </c>
      <c r="G36" s="14">
        <v>21</v>
      </c>
      <c r="H36" s="20">
        <v>0.16</v>
      </c>
      <c r="I36" s="21">
        <f t="shared" ref="I36" si="0">H36*E36</f>
        <v>320</v>
      </c>
      <c r="J36" s="22">
        <f t="shared" ref="J36" si="1">I36*((100+G36)/100)</f>
        <v>387.2</v>
      </c>
      <c r="K36" s="10"/>
      <c r="L36" s="13" t="s">
        <v>164</v>
      </c>
    </row>
    <row r="37" spans="1:12" ht="30">
      <c r="A37" s="31" t="s">
        <v>2</v>
      </c>
      <c r="B37" s="32" t="s">
        <v>51</v>
      </c>
      <c r="C37" s="2"/>
      <c r="D37" s="9" t="s">
        <v>19</v>
      </c>
      <c r="E37" s="9">
        <v>7</v>
      </c>
      <c r="F37" s="7" t="s">
        <v>52</v>
      </c>
      <c r="G37" s="14">
        <v>21</v>
      </c>
      <c r="H37" s="20">
        <v>22</v>
      </c>
      <c r="I37" s="21">
        <f t="shared" ref="I37:I47" si="2">H37*E37</f>
        <v>154</v>
      </c>
      <c r="J37" s="22">
        <f t="shared" ref="J37:J47" si="3">I37*((100+G37)/100)</f>
        <v>186.34</v>
      </c>
      <c r="K37" s="10"/>
      <c r="L37" s="13" t="s">
        <v>164</v>
      </c>
    </row>
    <row r="38" spans="1:12">
      <c r="A38" s="31" t="s">
        <v>3</v>
      </c>
      <c r="B38" s="32" t="s">
        <v>53</v>
      </c>
      <c r="C38" s="2"/>
      <c r="D38" s="9" t="s">
        <v>19</v>
      </c>
      <c r="E38" s="9">
        <v>200</v>
      </c>
      <c r="F38" s="7" t="s">
        <v>27</v>
      </c>
      <c r="G38" s="14">
        <v>5</v>
      </c>
      <c r="H38" s="20">
        <v>0.29599999999999999</v>
      </c>
      <c r="I38" s="21">
        <f t="shared" si="2"/>
        <v>59.199999999999996</v>
      </c>
      <c r="J38" s="22">
        <f t="shared" si="3"/>
        <v>62.16</v>
      </c>
      <c r="K38" s="10"/>
    </row>
    <row r="39" spans="1:12">
      <c r="A39" s="31" t="s">
        <v>4</v>
      </c>
      <c r="B39" s="32" t="s">
        <v>54</v>
      </c>
      <c r="C39" s="2"/>
      <c r="D39" s="9" t="s">
        <v>19</v>
      </c>
      <c r="E39" s="9">
        <v>6</v>
      </c>
      <c r="F39" s="7" t="s">
        <v>55</v>
      </c>
      <c r="G39" s="14">
        <v>5</v>
      </c>
      <c r="H39" s="20">
        <v>12.58</v>
      </c>
      <c r="I39" s="21">
        <f t="shared" si="2"/>
        <v>75.48</v>
      </c>
      <c r="J39" s="22">
        <f t="shared" si="3"/>
        <v>79.254000000000005</v>
      </c>
      <c r="K39" s="10"/>
    </row>
    <row r="40" spans="1:12" ht="60">
      <c r="A40" s="31" t="s">
        <v>5</v>
      </c>
      <c r="B40" s="32" t="s">
        <v>56</v>
      </c>
      <c r="C40" s="2"/>
      <c r="D40" s="9" t="s">
        <v>19</v>
      </c>
      <c r="E40" s="9">
        <v>300</v>
      </c>
      <c r="F40" s="7" t="s">
        <v>57</v>
      </c>
      <c r="G40" s="14">
        <v>5</v>
      </c>
      <c r="H40" s="20">
        <v>0.66600000000000004</v>
      </c>
      <c r="I40" s="21">
        <f t="shared" si="2"/>
        <v>199.8</v>
      </c>
      <c r="J40" s="22">
        <f t="shared" si="3"/>
        <v>209.79000000000002</v>
      </c>
      <c r="K40" s="10"/>
    </row>
    <row r="41" spans="1:12" ht="30">
      <c r="A41" s="31" t="s">
        <v>6</v>
      </c>
      <c r="B41" s="32" t="s">
        <v>59</v>
      </c>
      <c r="C41" s="2"/>
      <c r="D41" s="9" t="s">
        <v>19</v>
      </c>
      <c r="E41" s="9">
        <v>100</v>
      </c>
      <c r="F41" s="7" t="s">
        <v>58</v>
      </c>
      <c r="G41" s="14">
        <v>5</v>
      </c>
      <c r="H41" s="20">
        <v>0.48899999999999999</v>
      </c>
      <c r="I41" s="21">
        <f t="shared" si="2"/>
        <v>48.9</v>
      </c>
      <c r="J41" s="22">
        <f t="shared" si="3"/>
        <v>51.344999999999999</v>
      </c>
      <c r="K41" s="10"/>
    </row>
    <row r="42" spans="1:12" ht="30">
      <c r="A42" s="31" t="s">
        <v>7</v>
      </c>
      <c r="B42" s="32" t="s">
        <v>60</v>
      </c>
      <c r="C42" s="2"/>
      <c r="D42" s="9" t="s">
        <v>19</v>
      </c>
      <c r="E42" s="9">
        <v>2000</v>
      </c>
      <c r="F42" s="7" t="s">
        <v>58</v>
      </c>
      <c r="G42" s="14">
        <v>5</v>
      </c>
      <c r="H42" s="20">
        <v>0.51800000000000002</v>
      </c>
      <c r="I42" s="21">
        <f t="shared" si="2"/>
        <v>1036</v>
      </c>
      <c r="J42" s="22">
        <f t="shared" si="3"/>
        <v>1087.8</v>
      </c>
      <c r="K42" s="10"/>
    </row>
    <row r="43" spans="1:12" ht="75">
      <c r="A43" s="31" t="s">
        <v>8</v>
      </c>
      <c r="B43" s="32" t="s">
        <v>163</v>
      </c>
      <c r="C43" s="2"/>
      <c r="D43" s="9" t="s">
        <v>31</v>
      </c>
      <c r="E43" s="9">
        <v>5</v>
      </c>
      <c r="F43" s="7" t="s">
        <v>61</v>
      </c>
      <c r="G43" s="14">
        <v>5</v>
      </c>
      <c r="H43" s="20">
        <v>123.5</v>
      </c>
      <c r="I43" s="21">
        <f t="shared" si="2"/>
        <v>617.5</v>
      </c>
      <c r="J43" s="22">
        <f t="shared" si="3"/>
        <v>648.375</v>
      </c>
      <c r="K43" s="10"/>
    </row>
    <row r="44" spans="1:12" ht="60">
      <c r="A44" s="31" t="s">
        <v>9</v>
      </c>
      <c r="B44" s="32" t="s">
        <v>62</v>
      </c>
      <c r="C44" s="2"/>
      <c r="D44" s="9" t="s">
        <v>19</v>
      </c>
      <c r="E44" s="9">
        <v>3000</v>
      </c>
      <c r="F44" s="7" t="s">
        <v>63</v>
      </c>
      <c r="G44" s="14">
        <v>5</v>
      </c>
      <c r="H44" s="20">
        <v>1.7</v>
      </c>
      <c r="I44" s="21">
        <f t="shared" si="2"/>
        <v>5100</v>
      </c>
      <c r="J44" s="22">
        <f t="shared" si="3"/>
        <v>5355</v>
      </c>
      <c r="K44" s="10"/>
    </row>
    <row r="45" spans="1:12" ht="75">
      <c r="A45" s="31" t="s">
        <v>133</v>
      </c>
      <c r="B45" s="32" t="s">
        <v>64</v>
      </c>
      <c r="C45" s="2"/>
      <c r="D45" s="9" t="s">
        <v>19</v>
      </c>
      <c r="E45" s="9">
        <v>8500</v>
      </c>
      <c r="F45" s="7" t="s">
        <v>65</v>
      </c>
      <c r="G45" s="14">
        <v>5</v>
      </c>
      <c r="H45" s="20">
        <v>1.1544000000000001</v>
      </c>
      <c r="I45" s="21">
        <f t="shared" si="2"/>
        <v>9812.4000000000015</v>
      </c>
      <c r="J45" s="22">
        <f t="shared" si="3"/>
        <v>10303.020000000002</v>
      </c>
      <c r="K45" s="10"/>
    </row>
    <row r="46" spans="1:12" ht="60">
      <c r="A46" s="31" t="s">
        <v>10</v>
      </c>
      <c r="B46" s="32" t="s">
        <v>66</v>
      </c>
      <c r="C46" s="2"/>
      <c r="D46" s="9" t="s">
        <v>19</v>
      </c>
      <c r="E46" s="9">
        <v>2000</v>
      </c>
      <c r="F46" s="7" t="s">
        <v>67</v>
      </c>
      <c r="G46" s="14">
        <v>5</v>
      </c>
      <c r="H46" s="20">
        <v>1.3912</v>
      </c>
      <c r="I46" s="21">
        <f t="shared" si="2"/>
        <v>2782.4</v>
      </c>
      <c r="J46" s="22">
        <f t="shared" si="3"/>
        <v>2921.5200000000004</v>
      </c>
      <c r="K46" s="10"/>
    </row>
    <row r="47" spans="1:12" ht="45">
      <c r="A47" s="31" t="s">
        <v>11</v>
      </c>
      <c r="B47" s="32" t="s">
        <v>68</v>
      </c>
      <c r="C47" s="2"/>
      <c r="D47" s="9" t="s">
        <v>19</v>
      </c>
      <c r="E47" s="9">
        <v>2000</v>
      </c>
      <c r="F47" s="7" t="s">
        <v>69</v>
      </c>
      <c r="G47" s="14">
        <v>5</v>
      </c>
      <c r="H47" s="20">
        <v>1.8056000000000001</v>
      </c>
      <c r="I47" s="21">
        <f t="shared" si="2"/>
        <v>3611.2000000000003</v>
      </c>
      <c r="J47" s="22">
        <f t="shared" si="3"/>
        <v>3791.7600000000007</v>
      </c>
      <c r="K47" s="10"/>
    </row>
    <row r="48" spans="1:12" ht="90">
      <c r="A48" s="31" t="s">
        <v>134</v>
      </c>
      <c r="B48" s="32" t="s">
        <v>70</v>
      </c>
      <c r="C48" s="2"/>
      <c r="D48" s="9" t="s">
        <v>19</v>
      </c>
      <c r="E48" s="9">
        <v>1200</v>
      </c>
      <c r="F48" s="7" t="s">
        <v>71</v>
      </c>
      <c r="G48" s="14">
        <v>5</v>
      </c>
      <c r="H48" s="20">
        <v>1.0804</v>
      </c>
      <c r="I48" s="21">
        <f t="shared" ref="I48:I58" si="4">H48*E48</f>
        <v>1296.48</v>
      </c>
      <c r="J48" s="22">
        <f t="shared" ref="J48:J58" si="5">I48*((100+G48)/100)</f>
        <v>1361.3040000000001</v>
      </c>
      <c r="K48" s="10"/>
    </row>
    <row r="49" spans="1:11" ht="30">
      <c r="A49" s="31" t="s">
        <v>135</v>
      </c>
      <c r="B49" s="32" t="s">
        <v>72</v>
      </c>
      <c r="C49" s="2"/>
      <c r="D49" s="9" t="s">
        <v>19</v>
      </c>
      <c r="E49" s="9">
        <v>4000</v>
      </c>
      <c r="F49" s="7" t="s">
        <v>73</v>
      </c>
      <c r="G49" s="14">
        <v>5</v>
      </c>
      <c r="H49" s="20">
        <v>0.47360000000000002</v>
      </c>
      <c r="I49" s="21">
        <f t="shared" si="4"/>
        <v>1894.4</v>
      </c>
      <c r="J49" s="22">
        <f t="shared" si="5"/>
        <v>1989.1200000000001</v>
      </c>
      <c r="K49" s="10"/>
    </row>
    <row r="50" spans="1:11" ht="60">
      <c r="A50" s="31" t="s">
        <v>136</v>
      </c>
      <c r="B50" s="32" t="s">
        <v>74</v>
      </c>
      <c r="C50" s="2"/>
      <c r="D50" s="9" t="s">
        <v>19</v>
      </c>
      <c r="E50" s="9">
        <v>3600</v>
      </c>
      <c r="F50" s="7" t="s">
        <v>75</v>
      </c>
      <c r="G50" s="14">
        <v>5</v>
      </c>
      <c r="H50" s="20">
        <v>0.50319999999999998</v>
      </c>
      <c r="I50" s="21">
        <f t="shared" si="4"/>
        <v>1811.52</v>
      </c>
      <c r="J50" s="22">
        <f t="shared" si="5"/>
        <v>1902.096</v>
      </c>
      <c r="K50" s="10"/>
    </row>
    <row r="51" spans="1:11" ht="30">
      <c r="A51" s="31" t="s">
        <v>137</v>
      </c>
      <c r="B51" s="32" t="s">
        <v>76</v>
      </c>
      <c r="C51" s="2"/>
      <c r="D51" s="9" t="s">
        <v>19</v>
      </c>
      <c r="E51" s="9">
        <v>15000</v>
      </c>
      <c r="F51" s="7" t="s">
        <v>77</v>
      </c>
      <c r="G51" s="14">
        <v>5</v>
      </c>
      <c r="H51" s="20">
        <v>0.42920000000000003</v>
      </c>
      <c r="I51" s="21">
        <f t="shared" si="4"/>
        <v>6438</v>
      </c>
      <c r="J51" s="22">
        <f t="shared" si="5"/>
        <v>6759.9000000000005</v>
      </c>
      <c r="K51" s="10"/>
    </row>
    <row r="52" spans="1:11" ht="30">
      <c r="A52" s="31" t="s">
        <v>138</v>
      </c>
      <c r="B52" s="32" t="s">
        <v>78</v>
      </c>
      <c r="C52" s="2"/>
      <c r="D52" s="9" t="s">
        <v>19</v>
      </c>
      <c r="E52" s="9">
        <v>6000</v>
      </c>
      <c r="F52" s="7" t="s">
        <v>79</v>
      </c>
      <c r="G52" s="14">
        <v>5</v>
      </c>
      <c r="H52" s="20">
        <v>0.39960000000000001</v>
      </c>
      <c r="I52" s="21">
        <f t="shared" si="4"/>
        <v>2397.6</v>
      </c>
      <c r="J52" s="22">
        <f t="shared" si="5"/>
        <v>2517.48</v>
      </c>
      <c r="K52" s="10"/>
    </row>
    <row r="53" spans="1:11" ht="45">
      <c r="A53" s="31" t="s">
        <v>139</v>
      </c>
      <c r="B53" s="32" t="s">
        <v>80</v>
      </c>
      <c r="C53" s="2"/>
      <c r="D53" s="9" t="s">
        <v>19</v>
      </c>
      <c r="E53" s="9">
        <v>8000</v>
      </c>
      <c r="F53" s="7" t="s">
        <v>81</v>
      </c>
      <c r="G53" s="14">
        <v>5</v>
      </c>
      <c r="H53" s="20">
        <v>0.47360000000000002</v>
      </c>
      <c r="I53" s="21">
        <f t="shared" si="4"/>
        <v>3788.8</v>
      </c>
      <c r="J53" s="22">
        <f t="shared" si="5"/>
        <v>3978.2400000000002</v>
      </c>
      <c r="K53" s="10"/>
    </row>
    <row r="54" spans="1:11" ht="30">
      <c r="A54" s="31" t="s">
        <v>140</v>
      </c>
      <c r="B54" s="32" t="s">
        <v>82</v>
      </c>
      <c r="C54" s="2"/>
      <c r="D54" s="9" t="s">
        <v>19</v>
      </c>
      <c r="E54" s="9">
        <v>2000</v>
      </c>
      <c r="F54" s="7" t="s">
        <v>77</v>
      </c>
      <c r="G54" s="14">
        <v>5</v>
      </c>
      <c r="H54" s="20">
        <v>0.72519999999999996</v>
      </c>
      <c r="I54" s="21">
        <f t="shared" si="4"/>
        <v>1450.3999999999999</v>
      </c>
      <c r="J54" s="22">
        <f t="shared" si="5"/>
        <v>1522.9199999999998</v>
      </c>
      <c r="K54" s="10"/>
    </row>
    <row r="55" spans="1:11" ht="30">
      <c r="A55" s="31" t="s">
        <v>141</v>
      </c>
      <c r="B55" s="32" t="s">
        <v>83</v>
      </c>
      <c r="C55" s="2"/>
      <c r="D55" s="9" t="s">
        <v>19</v>
      </c>
      <c r="E55" s="9">
        <v>1000</v>
      </c>
      <c r="F55" s="7" t="s">
        <v>84</v>
      </c>
      <c r="G55" s="14">
        <v>5</v>
      </c>
      <c r="H55" s="20">
        <v>0.56240000000000001</v>
      </c>
      <c r="I55" s="21">
        <f t="shared" si="4"/>
        <v>562.4</v>
      </c>
      <c r="J55" s="22">
        <f t="shared" si="5"/>
        <v>590.52</v>
      </c>
      <c r="K55" s="10"/>
    </row>
    <row r="56" spans="1:11">
      <c r="A56" s="31" t="s">
        <v>142</v>
      </c>
      <c r="B56" s="32" t="s">
        <v>85</v>
      </c>
      <c r="C56" s="2"/>
      <c r="D56" s="9" t="s">
        <v>19</v>
      </c>
      <c r="E56" s="9">
        <v>2000</v>
      </c>
      <c r="F56" s="7" t="s">
        <v>86</v>
      </c>
      <c r="G56" s="14">
        <v>5</v>
      </c>
      <c r="H56" s="20">
        <v>0.81399999999999995</v>
      </c>
      <c r="I56" s="21">
        <f t="shared" si="4"/>
        <v>1628</v>
      </c>
      <c r="J56" s="22">
        <f t="shared" si="5"/>
        <v>1709.4</v>
      </c>
      <c r="K56" s="10"/>
    </row>
    <row r="57" spans="1:11" ht="30">
      <c r="A57" s="31" t="s">
        <v>143</v>
      </c>
      <c r="B57" s="32" t="s">
        <v>87</v>
      </c>
      <c r="C57" s="2"/>
      <c r="D57" s="9" t="s">
        <v>19</v>
      </c>
      <c r="E57" s="9">
        <v>1000</v>
      </c>
      <c r="F57" s="7" t="s">
        <v>77</v>
      </c>
      <c r="G57" s="14">
        <v>5</v>
      </c>
      <c r="H57" s="20">
        <v>0.45879999999999999</v>
      </c>
      <c r="I57" s="21">
        <f t="shared" si="4"/>
        <v>458.8</v>
      </c>
      <c r="J57" s="22">
        <f t="shared" si="5"/>
        <v>481.74</v>
      </c>
      <c r="K57" s="10"/>
    </row>
    <row r="58" spans="1:11" ht="30">
      <c r="A58" s="31" t="s">
        <v>144</v>
      </c>
      <c r="B58" s="32" t="s">
        <v>88</v>
      </c>
      <c r="C58" s="2"/>
      <c r="D58" s="9" t="s">
        <v>19</v>
      </c>
      <c r="E58" s="9">
        <v>120</v>
      </c>
      <c r="F58" s="7" t="s">
        <v>77</v>
      </c>
      <c r="G58" s="14">
        <v>5</v>
      </c>
      <c r="H58" s="20">
        <v>0.39960000000000001</v>
      </c>
      <c r="I58" s="21">
        <f t="shared" si="4"/>
        <v>47.951999999999998</v>
      </c>
      <c r="J58" s="22">
        <f t="shared" si="5"/>
        <v>50.349600000000002</v>
      </c>
      <c r="K58" s="10"/>
    </row>
    <row r="59" spans="1:11">
      <c r="A59" s="31" t="s">
        <v>145</v>
      </c>
      <c r="B59" s="32" t="s">
        <v>89</v>
      </c>
      <c r="C59" s="2"/>
      <c r="D59" s="9" t="s">
        <v>19</v>
      </c>
      <c r="E59" s="9">
        <v>6</v>
      </c>
      <c r="F59" s="7" t="s">
        <v>90</v>
      </c>
      <c r="G59" s="14">
        <v>5</v>
      </c>
      <c r="H59" s="20">
        <v>34.28</v>
      </c>
      <c r="I59" s="21">
        <f t="shared" ref="I59:I62" si="6">H59*E59</f>
        <v>205.68</v>
      </c>
      <c r="J59" s="22">
        <f t="shared" ref="J59:J62" si="7">I59*((100+G59)/100)</f>
        <v>215.96400000000003</v>
      </c>
      <c r="K59" s="10"/>
    </row>
    <row r="60" spans="1:11">
      <c r="A60" s="31" t="s">
        <v>146</v>
      </c>
      <c r="B60" s="32" t="s">
        <v>91</v>
      </c>
      <c r="C60" s="2"/>
      <c r="D60" s="9" t="s">
        <v>19</v>
      </c>
      <c r="E60" s="9">
        <v>4</v>
      </c>
      <c r="F60" s="7" t="s">
        <v>90</v>
      </c>
      <c r="G60" s="14">
        <v>5</v>
      </c>
      <c r="H60" s="20">
        <v>46.357999999999997</v>
      </c>
      <c r="I60" s="21">
        <f t="shared" si="6"/>
        <v>185.43199999999999</v>
      </c>
      <c r="J60" s="22">
        <f t="shared" si="7"/>
        <v>194.70359999999999</v>
      </c>
      <c r="K60" s="10"/>
    </row>
    <row r="61" spans="1:11">
      <c r="A61" s="31" t="s">
        <v>147</v>
      </c>
      <c r="B61" s="32" t="s">
        <v>92</v>
      </c>
      <c r="C61" s="2"/>
      <c r="D61" s="9" t="s">
        <v>93</v>
      </c>
      <c r="E61" s="9">
        <v>2</v>
      </c>
      <c r="F61" s="7" t="s">
        <v>90</v>
      </c>
      <c r="G61" s="14">
        <v>5</v>
      </c>
      <c r="H61" s="20">
        <v>40.86</v>
      </c>
      <c r="I61" s="21">
        <f t="shared" si="6"/>
        <v>81.72</v>
      </c>
      <c r="J61" s="22">
        <f t="shared" si="7"/>
        <v>85.805999999999997</v>
      </c>
      <c r="K61" s="10"/>
    </row>
    <row r="62" spans="1:11">
      <c r="A62" s="31" t="s">
        <v>148</v>
      </c>
      <c r="B62" s="32" t="s">
        <v>94</v>
      </c>
      <c r="C62" s="2"/>
      <c r="D62" s="9" t="s">
        <v>19</v>
      </c>
      <c r="E62" s="9">
        <v>12</v>
      </c>
      <c r="F62" s="7" t="s">
        <v>90</v>
      </c>
      <c r="G62" s="14">
        <v>5</v>
      </c>
      <c r="H62" s="20">
        <v>12</v>
      </c>
      <c r="I62" s="21">
        <f t="shared" si="6"/>
        <v>144</v>
      </c>
      <c r="J62" s="22">
        <f t="shared" si="7"/>
        <v>151.20000000000002</v>
      </c>
      <c r="K62" s="10"/>
    </row>
    <row r="63" spans="1:11" ht="30">
      <c r="A63" s="31" t="s">
        <v>149</v>
      </c>
      <c r="B63" s="32" t="s">
        <v>95</v>
      </c>
      <c r="C63" s="2"/>
      <c r="D63" s="9" t="s">
        <v>19</v>
      </c>
      <c r="E63" s="9">
        <v>30</v>
      </c>
      <c r="F63" s="7" t="s">
        <v>96</v>
      </c>
      <c r="G63" s="14">
        <v>5</v>
      </c>
      <c r="H63" s="20">
        <v>10.256399999999999</v>
      </c>
      <c r="I63" s="21">
        <f t="shared" ref="I63:I64" si="8">H63*E63</f>
        <v>307.69200000000001</v>
      </c>
      <c r="J63" s="22">
        <f t="shared" ref="J63:J64" si="9">I63*((100+G63)/100)</f>
        <v>323.07660000000004</v>
      </c>
      <c r="K63" s="10"/>
    </row>
    <row r="64" spans="1:11" ht="28.5">
      <c r="A64" s="31" t="s">
        <v>150</v>
      </c>
      <c r="B64" s="32" t="s">
        <v>97</v>
      </c>
      <c r="C64" s="2"/>
      <c r="D64" s="9" t="s">
        <v>19</v>
      </c>
      <c r="E64" s="9">
        <v>7</v>
      </c>
      <c r="F64" s="7" t="s">
        <v>90</v>
      </c>
      <c r="G64" s="14">
        <v>5</v>
      </c>
      <c r="H64" s="20">
        <v>22.178000000000001</v>
      </c>
      <c r="I64" s="21">
        <f t="shared" si="8"/>
        <v>155.24600000000001</v>
      </c>
      <c r="J64" s="22">
        <f t="shared" si="9"/>
        <v>163.00830000000002</v>
      </c>
      <c r="K64" s="10"/>
    </row>
    <row r="65" spans="1:11">
      <c r="A65" s="31" t="s">
        <v>151</v>
      </c>
      <c r="B65" s="32" t="s">
        <v>98</v>
      </c>
      <c r="C65" s="2"/>
      <c r="D65" s="9" t="s">
        <v>19</v>
      </c>
      <c r="E65" s="9">
        <v>7</v>
      </c>
      <c r="F65" s="7" t="s">
        <v>90</v>
      </c>
      <c r="G65" s="14">
        <v>5</v>
      </c>
      <c r="H65" s="20">
        <v>25.428000000000001</v>
      </c>
      <c r="I65" s="21">
        <f t="shared" ref="I65:I73" si="10">H65*E65</f>
        <v>177.99600000000001</v>
      </c>
      <c r="J65" s="22">
        <f t="shared" ref="J65:J73" si="11">I65*((100+G65)/100)</f>
        <v>186.89580000000001</v>
      </c>
      <c r="K65" s="10"/>
    </row>
    <row r="66" spans="1:11">
      <c r="A66" s="31" t="s">
        <v>152</v>
      </c>
      <c r="B66" s="32" t="s">
        <v>99</v>
      </c>
      <c r="C66" s="2"/>
      <c r="D66" s="9" t="s">
        <v>19</v>
      </c>
      <c r="E66" s="9">
        <v>3</v>
      </c>
      <c r="F66" s="7" t="s">
        <v>90</v>
      </c>
      <c r="G66" s="14">
        <v>5</v>
      </c>
      <c r="H66" s="20">
        <v>44.043999999999997</v>
      </c>
      <c r="I66" s="21">
        <f t="shared" si="10"/>
        <v>132.13200000000001</v>
      </c>
      <c r="J66" s="22">
        <f t="shared" si="11"/>
        <v>138.73860000000002</v>
      </c>
      <c r="K66" s="10"/>
    </row>
    <row r="67" spans="1:11">
      <c r="A67" s="31" t="s">
        <v>153</v>
      </c>
      <c r="B67" s="32" t="s">
        <v>100</v>
      </c>
      <c r="C67" s="2"/>
      <c r="D67" s="9" t="s">
        <v>19</v>
      </c>
      <c r="E67" s="9">
        <v>5</v>
      </c>
      <c r="F67" s="7" t="s">
        <v>90</v>
      </c>
      <c r="G67" s="14">
        <v>5</v>
      </c>
      <c r="H67" s="20">
        <v>26.026</v>
      </c>
      <c r="I67" s="21">
        <f t="shared" si="10"/>
        <v>130.13</v>
      </c>
      <c r="J67" s="22">
        <f t="shared" si="11"/>
        <v>136.63650000000001</v>
      </c>
      <c r="K67" s="10"/>
    </row>
    <row r="68" spans="1:11">
      <c r="A68" s="31" t="s">
        <v>154</v>
      </c>
      <c r="B68" s="32" t="s">
        <v>101</v>
      </c>
      <c r="C68" s="2"/>
      <c r="D68" s="9" t="s">
        <v>12</v>
      </c>
      <c r="E68" s="9">
        <v>2</v>
      </c>
      <c r="F68" s="7" t="s">
        <v>90</v>
      </c>
      <c r="G68" s="14">
        <v>5</v>
      </c>
      <c r="H68" s="20">
        <v>32.174999999999997</v>
      </c>
      <c r="I68" s="21">
        <f t="shared" si="10"/>
        <v>64.349999999999994</v>
      </c>
      <c r="J68" s="22">
        <f t="shared" si="11"/>
        <v>67.567499999999995</v>
      </c>
      <c r="K68" s="10"/>
    </row>
    <row r="69" spans="1:11">
      <c r="A69" s="31" t="s">
        <v>155</v>
      </c>
      <c r="B69" s="32" t="s">
        <v>102</v>
      </c>
      <c r="C69" s="2"/>
      <c r="D69" s="9" t="s">
        <v>19</v>
      </c>
      <c r="E69" s="9">
        <v>4</v>
      </c>
      <c r="F69" s="7" t="s">
        <v>90</v>
      </c>
      <c r="G69" s="14">
        <v>5</v>
      </c>
      <c r="H69" s="20">
        <v>32.552</v>
      </c>
      <c r="I69" s="21">
        <f t="shared" si="10"/>
        <v>130.208</v>
      </c>
      <c r="J69" s="22">
        <f t="shared" si="11"/>
        <v>136.7184</v>
      </c>
      <c r="K69" s="10"/>
    </row>
    <row r="70" spans="1:11">
      <c r="A70" s="31" t="s">
        <v>156</v>
      </c>
      <c r="B70" s="32" t="s">
        <v>103</v>
      </c>
      <c r="C70" s="2"/>
      <c r="D70" s="9" t="s">
        <v>19</v>
      </c>
      <c r="E70" s="9">
        <v>3</v>
      </c>
      <c r="F70" s="7" t="s">
        <v>90</v>
      </c>
      <c r="G70" s="14">
        <v>5</v>
      </c>
      <c r="H70" s="20">
        <v>33.228000000000002</v>
      </c>
      <c r="I70" s="21">
        <f t="shared" si="10"/>
        <v>99.683999999999997</v>
      </c>
      <c r="J70" s="22">
        <f t="shared" si="11"/>
        <v>104.6682</v>
      </c>
      <c r="K70" s="10"/>
    </row>
    <row r="71" spans="1:11" ht="30">
      <c r="A71" s="31" t="s">
        <v>157</v>
      </c>
      <c r="B71" s="32" t="s">
        <v>104</v>
      </c>
      <c r="C71" s="2"/>
      <c r="D71" s="9" t="s">
        <v>19</v>
      </c>
      <c r="E71" s="9">
        <v>2</v>
      </c>
      <c r="F71" s="7" t="s">
        <v>105</v>
      </c>
      <c r="G71" s="14">
        <v>5</v>
      </c>
      <c r="H71" s="20">
        <v>31.966999999999999</v>
      </c>
      <c r="I71" s="21">
        <f t="shared" si="10"/>
        <v>63.933999999999997</v>
      </c>
      <c r="J71" s="22">
        <f t="shared" si="11"/>
        <v>67.130700000000004</v>
      </c>
      <c r="K71" s="10"/>
    </row>
    <row r="72" spans="1:11">
      <c r="A72" s="31" t="s">
        <v>158</v>
      </c>
      <c r="B72" s="32" t="s">
        <v>106</v>
      </c>
      <c r="C72" s="2"/>
      <c r="D72" s="9" t="s">
        <v>19</v>
      </c>
      <c r="E72" s="9">
        <v>300</v>
      </c>
      <c r="F72" s="7" t="s">
        <v>107</v>
      </c>
      <c r="G72" s="14">
        <v>21</v>
      </c>
      <c r="H72" s="20">
        <v>0.23400000000000001</v>
      </c>
      <c r="I72" s="21">
        <f t="shared" si="10"/>
        <v>70.2</v>
      </c>
      <c r="J72" s="22">
        <f t="shared" si="11"/>
        <v>84.942000000000007</v>
      </c>
      <c r="K72" s="10"/>
    </row>
    <row r="73" spans="1:11">
      <c r="A73" s="31" t="s">
        <v>159</v>
      </c>
      <c r="B73" s="32" t="s">
        <v>108</v>
      </c>
      <c r="C73" s="2"/>
      <c r="D73" s="9" t="s">
        <v>19</v>
      </c>
      <c r="E73" s="9">
        <v>6</v>
      </c>
      <c r="F73" s="7" t="s">
        <v>109</v>
      </c>
      <c r="G73" s="14">
        <v>21</v>
      </c>
      <c r="H73" s="20">
        <v>7.15</v>
      </c>
      <c r="I73" s="21">
        <f t="shared" si="10"/>
        <v>42.900000000000006</v>
      </c>
      <c r="J73" s="22">
        <f t="shared" si="11"/>
        <v>51.909000000000006</v>
      </c>
      <c r="K73" s="10"/>
    </row>
  </sheetData>
  <sheetProtection selectLockedCells="1" selectUnlockedCells="1"/>
  <mergeCells count="24">
    <mergeCell ref="B22:C22"/>
    <mergeCell ref="A23:K23"/>
    <mergeCell ref="A6:I6"/>
    <mergeCell ref="B1:C1"/>
    <mergeCell ref="A2:K2"/>
    <mergeCell ref="B3:C3"/>
    <mergeCell ref="B4:C4"/>
    <mergeCell ref="B5:C5"/>
    <mergeCell ref="B15:C15"/>
    <mergeCell ref="A16:K16"/>
    <mergeCell ref="B17:C17"/>
    <mergeCell ref="B18:C18"/>
    <mergeCell ref="A19:I19"/>
    <mergeCell ref="B24:C24"/>
    <mergeCell ref="A29:K29"/>
    <mergeCell ref="B25:C25"/>
    <mergeCell ref="A26:I26"/>
    <mergeCell ref="A33:I33"/>
    <mergeCell ref="A13:I13"/>
    <mergeCell ref="B8:C8"/>
    <mergeCell ref="A9:K9"/>
    <mergeCell ref="B10:C10"/>
    <mergeCell ref="B11:C11"/>
    <mergeCell ref="B12:C12"/>
  </mergeCells>
  <phoneticPr fontId="1" type="noConversion"/>
  <pageMargins left="0.78740157480314965" right="0.78740157480314965" top="1.1811023622047245" bottom="0.59055118110236227" header="0" footer="0"/>
  <pageSetup paperSize="9" scale="95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Lakštas1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VMKL</cp:lastModifiedBy>
  <cp:lastPrinted>2015-12-09T12:02:03Z</cp:lastPrinted>
  <dcterms:created xsi:type="dcterms:W3CDTF">2014-10-02T12:09:43Z</dcterms:created>
  <dcterms:modified xsi:type="dcterms:W3CDTF">2016-02-25T07:55:15Z</dcterms:modified>
</cp:coreProperties>
</file>