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rius\Desktop\"/>
    </mc:Choice>
  </mc:AlternateContent>
  <xr:revisionPtr revIDLastSave="0" documentId="13_ncr:1_{E8EA161D-2C17-4057-B43B-FB57909CD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definedNames>
    <definedName name="M_P1">SAMAT!$C$11</definedName>
    <definedName name="_xlnm.Print_Titles" localSheetId="0">SAMAT!$9:$11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6" i="1" s="1"/>
  <c r="J17" i="1" s="1"/>
  <c r="J18" i="1" s="1"/>
  <c r="J7" i="1" s="1"/>
  <c r="F16" i="1"/>
  <c r="G16" i="1"/>
  <c r="H16" i="1"/>
</calcChain>
</file>

<file path=xl/sharedStrings.xml><?xml version="1.0" encoding="utf-8"?>
<sst xmlns="http://schemas.openxmlformats.org/spreadsheetml/2006/main" count="48" uniqueCount="45">
  <si>
    <t>Objektas: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</si>
  <si>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</si>
  <si>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</si>
  <si>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</si>
  <si>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</si>
  <si>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</si>
  <si>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</si>
  <si>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</si>
  <si>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</si>
  <si>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</si>
  <si>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</si>
  <si>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</si>
  <si>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</si>
  <si>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</si>
  <si>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Garliavos seniūnija</t>
  </si>
  <si>
    <t>R16-160</t>
  </si>
  <si>
    <t>Asfaltbetonio dangos frezavimas freza iki 6 cm</t>
  </si>
  <si>
    <t>100 m2</t>
  </si>
  <si>
    <t>N1P-0904-3</t>
  </si>
  <si>
    <t>Plotų planiravimas autogreideriu, kai grunto grupė III</t>
  </si>
  <si>
    <t>t. m2</t>
  </si>
  <si>
    <t>N1-380</t>
  </si>
  <si>
    <t>Iki 30cm storio grunto sluoksnio sutankinimas pereinant savaeigiu volu 4 kartus</t>
  </si>
  <si>
    <t>100 m3</t>
  </si>
  <si>
    <t>N27-279</t>
  </si>
  <si>
    <t>6 cm storio viensl.dangos iš AC 16 PD 70/100 asfaltbetonio mišinio įrengimas klotuvu</t>
  </si>
  <si>
    <t>Iš viso #1</t>
  </si>
  <si>
    <t>PVM</t>
  </si>
  <si>
    <t>Sudarė:</t>
  </si>
  <si>
    <t>Iš viso #2</t>
  </si>
  <si>
    <t>Tiesioginės išlaidos su prisk.</t>
  </si>
  <si>
    <t>Vieneto</t>
  </si>
  <si>
    <t>kaina</t>
  </si>
  <si>
    <t>6</t>
  </si>
  <si>
    <t>7</t>
  </si>
  <si>
    <t>Komercinis pasiūlymas</t>
  </si>
  <si>
    <t>2023.07.04</t>
  </si>
  <si>
    <t>Užsakovas:</t>
  </si>
  <si>
    <t>Rangovas:</t>
  </si>
  <si>
    <t>UAB „Kauno keliai“</t>
  </si>
  <si>
    <t>Pastabos:</t>
  </si>
  <si>
    <t>1) Pasiūlymas galioja 15 dienų.</t>
  </si>
  <si>
    <t>2) Galutinė suma bus skaičiuojama pagal faktiškai atliktas darbų apimtis.</t>
  </si>
  <si>
    <t>3) Pasiūlymas galioja tik pasiūlyme nurodytiems darbams.</t>
  </si>
  <si>
    <t>Garliavos kapinių pagrindinio tako remonto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</si>
</sst>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10">
    <font>
      <sz val="10"/>
      <name val="Times New Roman"/>
      <family val="1"/>
      <charset val="186"/>
    </font>
    <font>
      <sz val="8"/>
      <name val="TimesLT"/>
      <charset val="186"/>
    </font>
    <font>
      <b/>
      <sz val="10"/>
      <color rgb="FF000000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5" fontId="4" fillId="0" borderId="6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centerContinuous" vertical="center"/>
    </xf>
    <xf numFmtId="2" fontId="4" fillId="0" borderId="7" xfId="0" applyNumberFormat="1" applyFont="1" applyBorder="1" applyAlignment="1">
      <alignment horizontal="centerContinuous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Continuous" vertical="center"/>
    </xf>
    <xf numFmtId="0" fontId="0" fillId="0" borderId="0" xfId="0" applyAlignment="1">
      <alignment vertical="center"/>
    </xf>
    <xf numFmtId="1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/>
    </xf>
    <xf numFmtId="167" fontId="4" fillId="0" borderId="14" xfId="0" quotePrefix="1" applyNumberFormat="1" applyFont="1" applyBorder="1" applyAlignment="1">
      <alignment horizontal="center" vertical="top"/>
    </xf>
    <xf numFmtId="1" fontId="4" fillId="0" borderId="14" xfId="0" quotePrefix="1" applyNumberFormat="1" applyFont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2" fontId="0" fillId="0" borderId="9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2" fontId="0" fillId="0" borderId="9" xfId="0" applyNumberFormat="1" applyBorder="1" applyAlignment="1">
      <alignment horizontal="right" vertical="top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1" fontId="0" fillId="0" borderId="11" xfId="0" applyNumberFormat="1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2" fontId="0" fillId="0" borderId="8" xfId="0" applyNumberFormat="1" applyBorder="1" applyAlignment="1">
      <alignment horizontal="left"/>
    </xf>
    <xf numFmtId="2" fontId="0" fillId="0" borderId="8" xfId="0" applyNumberFormat="1" applyBorder="1"/>
    <xf numFmtId="167" fontId="0" fillId="0" borderId="8" xfId="0" applyNumberFormat="1" applyBorder="1"/>
    <xf numFmtId="164" fontId="4" fillId="0" borderId="9" xfId="0" applyNumberFormat="1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9" fontId="0" fillId="0" borderId="0" xfId="0" applyNumberFormat="1"/>
    <xf numFmtId="0" fontId="0" fillId="0" borderId="0" xfId="0" applyAlignment="1">
      <alignment horizontal="left"/>
    </xf>
    <xf numFmtId="166" fontId="0" fillId="2" borderId="0" xfId="0" applyNumberFormat="1" applyFill="1"/>
    <xf numFmtId="2" fontId="0" fillId="0" borderId="0" xfId="0" applyNumberFormat="1"/>
    <xf numFmtId="167" fontId="0" fillId="0" borderId="0" xfId="0" applyNumberFormat="1"/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top"/>
    </xf>
    <xf numFmtId="0" fontId="0" fillId="0" borderId="12" xfId="0" applyBorder="1"/>
    <xf numFmtId="0" fontId="0" fillId="0" borderId="12" xfId="0" applyBorder="1" applyAlignment="1">
      <alignment horizontal="left"/>
    </xf>
    <xf numFmtId="2" fontId="0" fillId="0" borderId="12" xfId="0" applyNumberFormat="1" applyBorder="1"/>
    <xf numFmtId="166" fontId="0" fillId="2" borderId="12" xfId="0" applyNumberFormat="1" applyFill="1" applyBorder="1"/>
    <xf numFmtId="167" fontId="0" fillId="0" borderId="12" xfId="0" applyNumberForma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Įprastas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1</xdr:col>
      <xdr:colOff>219075</xdr:colOff>
      <xdr:row>3</xdr:row>
      <xdr:rowOff>98425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41BEED64-D6EB-40A4-A5AD-F141BB6E0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4699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26"/>
  <sheetViews>
    <sheetView showZeros="0" tabSelected="1" workbookViewId="0">
      <selection activeCell="C7" sqref="C7:D7"/>
    </sheetView>
  </sheetViews>
  <sheetFormatPr defaultColWidth="9.33203125" defaultRowHeight="12.75"/>
  <cols>
    <col min="1" max="1" width="4.83203125" style="71" customWidth="1"/>
    <col min="2" max="2" width="9.83203125" style="72" customWidth="1"/>
    <col min="3" max="3" width="40" style="73" customWidth="1"/>
    <col min="4" max="4" width="11.5" style="76" bestFit="1" customWidth="1"/>
    <col min="5" max="5" width="7.33203125" style="76" bestFit="1" customWidth="1"/>
    <col min="6" max="6" width="10" style="74" hidden="1" customWidth="1"/>
    <col min="7" max="7" width="10.83203125" style="74" hidden="1" customWidth="1"/>
    <col min="8" max="8" width="10.1640625" style="74" hidden="1" customWidth="1"/>
    <col min="9" max="9" width="8.1640625" style="75" bestFit="1" customWidth="1"/>
    <col min="10" max="10" width="12" style="74" bestFit="1" customWidth="1"/>
    <col min="11" max="16384" width="9.33203125" style="24"/>
  </cols>
  <sheetData>
    <row r="1" spans="1:10" s="77" customFormat="1" ht="18.75">
      <c r="A1" s="88" t="s">
        <v>35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77" customFormat="1">
      <c r="A2" s="90"/>
      <c r="B2" s="91"/>
      <c r="C2" s="91"/>
      <c r="D2" s="91"/>
      <c r="E2" s="91"/>
      <c r="F2" s="91"/>
      <c r="G2" s="91"/>
      <c r="H2" s="91"/>
      <c r="I2" s="91"/>
      <c r="J2" s="91"/>
    </row>
    <row r="3" spans="1:10" s="2" customFormat="1">
      <c r="A3" s="92" t="s">
        <v>36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s="2" customFormat="1">
      <c r="A4" s="79"/>
      <c r="B4" s="78"/>
      <c r="C4" s="78"/>
      <c r="D4" s="78"/>
      <c r="E4" s="78"/>
      <c r="F4" s="80"/>
      <c r="G4" s="80"/>
      <c r="H4" s="80"/>
      <c r="I4" s="81"/>
      <c r="J4" s="3"/>
    </row>
    <row r="5" spans="1:10" s="2" customFormat="1">
      <c r="A5" s="93" t="s">
        <v>37</v>
      </c>
      <c r="B5" s="94"/>
      <c r="C5" s="96" t="s">
        <v>14</v>
      </c>
      <c r="D5" s="94"/>
      <c r="E5" s="78"/>
      <c r="F5" s="78"/>
      <c r="G5" s="78"/>
      <c r="H5" s="78"/>
      <c r="I5" s="78"/>
      <c r="J5" s="1"/>
    </row>
    <row r="6" spans="1:10" s="2" customFormat="1" ht="13.5" thickBot="1">
      <c r="A6" s="93" t="s">
        <v>38</v>
      </c>
      <c r="B6" s="94"/>
      <c r="C6" s="96" t="s">
        <v>39</v>
      </c>
      <c r="D6" s="94"/>
      <c r="E6" s="78"/>
      <c r="F6" s="78"/>
      <c r="G6" s="78"/>
      <c r="H6" s="80"/>
      <c r="I6" s="81"/>
      <c r="J6" s="3"/>
    </row>
    <row r="7" spans="1:10" s="2" customFormat="1" ht="30" customHeight="1" thickTop="1" thickBot="1">
      <c r="A7" s="93" t="s">
        <v>0</v>
      </c>
      <c r="B7" s="95"/>
      <c r="C7" s="96" t="s">
        <v>44</v>
      </c>
      <c r="D7" s="94"/>
      <c r="E7" s="78"/>
      <c r="F7" s="78"/>
      <c r="G7" s="78"/>
      <c r="H7" s="82"/>
      <c r="I7" s="83"/>
      <c r="J7" s="5">
        <f>J18</f>
        <v>12098.61</v>
      </c>
    </row>
    <row r="8" spans="1:10" s="2" customFormat="1" ht="13.5" thickTop="1">
      <c r="A8" s="6"/>
      <c r="B8" s="1"/>
      <c r="F8" s="3"/>
      <c r="G8" s="3"/>
      <c r="H8" s="3"/>
      <c r="I8" s="4"/>
      <c r="J8" s="7"/>
    </row>
    <row r="9" spans="1:10" s="16" customFormat="1">
      <c r="A9" s="8" t="s">
        <v>1</v>
      </c>
      <c r="B9" s="9" t="s">
        <v>2</v>
      </c>
      <c r="C9" s="9" t="s">
        <v>3</v>
      </c>
      <c r="D9" s="10" t="s">
        <v>4</v>
      </c>
      <c r="E9" s="10" t="s">
        <v>9</v>
      </c>
      <c r="F9" s="11" t="s">
        <v>30</v>
      </c>
      <c r="G9" s="12"/>
      <c r="H9" s="13"/>
      <c r="I9" s="14" t="s">
        <v>31</v>
      </c>
      <c r="J9" s="15" t="s">
        <v>13</v>
      </c>
    </row>
    <row r="10" spans="1:10" ht="25.5">
      <c r="A10" s="17" t="s">
        <v>5</v>
      </c>
      <c r="B10" s="18" t="s">
        <v>6</v>
      </c>
      <c r="C10" s="18" t="s">
        <v>7</v>
      </c>
      <c r="D10" s="19" t="s">
        <v>8</v>
      </c>
      <c r="E10" s="20"/>
      <c r="F10" s="21" t="s">
        <v>10</v>
      </c>
      <c r="G10" s="21" t="s">
        <v>11</v>
      </c>
      <c r="H10" s="21" t="s">
        <v>12</v>
      </c>
      <c r="I10" s="22" t="s">
        <v>32</v>
      </c>
      <c r="J10" s="23"/>
    </row>
    <row r="11" spans="1:10">
      <c r="A11" s="25">
        <v>1</v>
      </c>
      <c r="B11" s="26">
        <v>2</v>
      </c>
      <c r="C11" s="26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8" t="s">
        <v>33</v>
      </c>
      <c r="J11" s="29" t="s">
        <v>34</v>
      </c>
    </row>
    <row r="12" spans="1:10" ht="25.5">
      <c r="A12" s="30">
        <v>1</v>
      </c>
      <c r="B12" s="31" t="s">
        <v>15</v>
      </c>
      <c r="C12" s="32" t="s">
        <v>16</v>
      </c>
      <c r="D12" s="33" t="s">
        <v>17</v>
      </c>
      <c r="E12" s="34">
        <v>5</v>
      </c>
      <c r="F12" s="35"/>
      <c r="G12" s="35"/>
      <c r="H12" s="35"/>
      <c r="I12" s="35">
        <v>254.51</v>
      </c>
      <c r="J12" s="35">
        <f>ROUND(I12*E12,2)</f>
        <v>1272.55</v>
      </c>
    </row>
    <row r="13" spans="1:10" ht="25.5">
      <c r="A13" s="36">
        <v>2</v>
      </c>
      <c r="B13" s="37" t="s">
        <v>18</v>
      </c>
      <c r="C13" s="38" t="s">
        <v>19</v>
      </c>
      <c r="D13" s="39" t="s">
        <v>20</v>
      </c>
      <c r="E13" s="40">
        <v>0.5</v>
      </c>
      <c r="F13" s="41"/>
      <c r="G13" s="41"/>
      <c r="H13" s="41"/>
      <c r="I13" s="41">
        <v>700.56</v>
      </c>
      <c r="J13" s="41">
        <f>ROUND(I13*E13,2)</f>
        <v>350.28</v>
      </c>
    </row>
    <row r="14" spans="1:10" ht="38.25">
      <c r="A14" s="42">
        <v>3</v>
      </c>
      <c r="B14" s="43" t="s">
        <v>21</v>
      </c>
      <c r="C14" s="44" t="s">
        <v>22</v>
      </c>
      <c r="D14" s="45" t="s">
        <v>23</v>
      </c>
      <c r="E14" s="46">
        <v>1.5</v>
      </c>
      <c r="F14" s="47"/>
      <c r="G14" s="47"/>
      <c r="H14" s="47"/>
      <c r="I14" s="47">
        <v>230.38</v>
      </c>
      <c r="J14" s="47">
        <f>ROUND(I14*E14,2)</f>
        <v>345.57</v>
      </c>
    </row>
    <row r="15" spans="1:10" ht="38.25">
      <c r="A15" s="42">
        <v>4</v>
      </c>
      <c r="B15" s="43" t="s">
        <v>24</v>
      </c>
      <c r="C15" s="44" t="s">
        <v>25</v>
      </c>
      <c r="D15" s="45" t="s">
        <v>17</v>
      </c>
      <c r="E15" s="46">
        <v>5</v>
      </c>
      <c r="F15" s="47"/>
      <c r="G15" s="47"/>
      <c r="H15" s="47"/>
      <c r="I15" s="47">
        <v>1606.09</v>
      </c>
      <c r="J15" s="47">
        <f>ROUND(I15*E15,2)</f>
        <v>8030.45</v>
      </c>
    </row>
    <row r="16" spans="1:10">
      <c r="A16" s="48"/>
      <c r="B16" s="49" t="s">
        <v>26</v>
      </c>
      <c r="C16" s="50"/>
      <c r="D16" s="51"/>
      <c r="E16" s="50"/>
      <c r="F16" s="52">
        <f>SUM(F$12:F15)</f>
        <v>0</v>
      </c>
      <c r="G16" s="52">
        <f>SUM(G$12:G15)</f>
        <v>0</v>
      </c>
      <c r="H16" s="52">
        <f>SUM(H$12:H15)</f>
        <v>0</v>
      </c>
      <c r="I16" s="53"/>
      <c r="J16" s="54">
        <f>SUM(J12:J15)</f>
        <v>9998.85</v>
      </c>
    </row>
    <row r="17" spans="1:10">
      <c r="A17"/>
      <c r="B17" s="55"/>
      <c r="C17" s="56" t="s">
        <v>27</v>
      </c>
      <c r="D17" s="57">
        <v>0.21</v>
      </c>
      <c r="E17" s="58"/>
      <c r="F17" s="59"/>
      <c r="G17" s="60"/>
      <c r="H17" s="60"/>
      <c r="I17" s="61"/>
      <c r="J17" s="54">
        <f>ROUND(J16*D17,2)</f>
        <v>2099.7600000000002</v>
      </c>
    </row>
    <row r="18" spans="1:10">
      <c r="A18"/>
      <c r="B18" s="62" t="s">
        <v>29</v>
      </c>
      <c r="C18" s="63"/>
      <c r="D18" s="64"/>
      <c r="E18" s="65"/>
      <c r="F18" s="66"/>
      <c r="G18" s="67"/>
      <c r="H18" s="66"/>
      <c r="I18" s="68"/>
      <c r="J18" s="54">
        <f>J16+J17</f>
        <v>12098.61</v>
      </c>
    </row>
    <row r="19" spans="1:10">
      <c r="A19"/>
      <c r="B19" s="69"/>
      <c r="C19" s="70"/>
      <c r="D19"/>
      <c r="E19"/>
      <c r="F19"/>
      <c r="G19"/>
      <c r="H19"/>
      <c r="I19" s="61"/>
      <c r="J19"/>
    </row>
    <row r="20" spans="1:10">
      <c r="A20"/>
      <c r="B20"/>
      <c r="C20" t="s">
        <v>28</v>
      </c>
      <c r="D20"/>
      <c r="E20"/>
      <c r="F20"/>
      <c r="G20"/>
      <c r="H20"/>
      <c r="I20" s="61"/>
      <c r="J20"/>
    </row>
    <row r="21" spans="1:10">
      <c r="B21" s="84" t="s">
        <v>37</v>
      </c>
      <c r="D21" s="85" t="s">
        <v>38</v>
      </c>
      <c r="E21" s="74"/>
      <c r="F21" s="24"/>
      <c r="G21" s="24"/>
      <c r="H21" s="24"/>
    </row>
    <row r="22" spans="1:10">
      <c r="D22" s="74"/>
      <c r="E22" s="74"/>
      <c r="F22" s="24"/>
      <c r="G22" s="24"/>
      <c r="H22" s="24"/>
    </row>
    <row r="23" spans="1:10">
      <c r="B23" s="73" t="s">
        <v>40</v>
      </c>
      <c r="D23" s="74"/>
      <c r="E23" s="74"/>
      <c r="F23" s="24"/>
      <c r="G23" s="24"/>
      <c r="H23" s="24"/>
    </row>
    <row r="24" spans="1:10">
      <c r="B24" s="86" t="s">
        <v>41</v>
      </c>
      <c r="C24" s="87"/>
      <c r="D24" s="87"/>
      <c r="E24" s="87"/>
      <c r="F24" s="87"/>
      <c r="G24" s="87"/>
      <c r="H24" s="87"/>
      <c r="I24" s="87"/>
      <c r="J24" s="87"/>
    </row>
    <row r="25" spans="1:10">
      <c r="B25" s="86" t="s">
        <v>42</v>
      </c>
      <c r="C25" s="87"/>
      <c r="D25" s="87"/>
      <c r="E25" s="87"/>
      <c r="F25" s="87"/>
      <c r="G25" s="87"/>
      <c r="H25" s="87"/>
      <c r="I25" s="87"/>
      <c r="J25" s="87"/>
    </row>
    <row r="26" spans="1:10">
      <c r="B26" s="86" t="s">
        <v>43</v>
      </c>
      <c r="C26" s="87"/>
      <c r="D26" s="87"/>
      <c r="E26" s="87"/>
      <c r="F26" s="87"/>
      <c r="G26" s="87"/>
      <c r="H26" s="87"/>
      <c r="I26" s="87"/>
      <c r="J26" s="87"/>
    </row>
  </sheetData>
  <mergeCells count="12">
    <mergeCell ref="B24:J24"/>
    <mergeCell ref="B25:J25"/>
    <mergeCell ref="B26:J26"/>
    <mergeCell ref="A1:J1"/>
    <mergeCell ref="A2:J2"/>
    <mergeCell ref="A3:J3"/>
    <mergeCell ref="A5:B5"/>
    <mergeCell ref="A6:B6"/>
    <mergeCell ref="A7:B7"/>
    <mergeCell ref="C5:D5"/>
    <mergeCell ref="C6:D6"/>
    <mergeCell ref="C7:D7"/>
  </mergeCells>
  <phoneticPr fontId="1" type="noConversion"/>
  <printOptions horizontalCentered="1"/>
  <pageMargins left="1.1811023622047243" right="0.39370078740157477" top="0.59055118110236215" bottom="0.59055118110236215" header="0.5" footer="0.5"/>
  <pageSetup paperSize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Darius</cp:lastModifiedBy>
  <cp:lastPrinted>2009-05-19T09:04:09Z</cp:lastPrinted>
  <dcterms:created xsi:type="dcterms:W3CDTF">2009-04-14T06:40:12Z</dcterms:created>
  <dcterms:modified xsi:type="dcterms:W3CDTF">2023-07-05T10:47:10Z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