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Natalija\Desktop\Druskininku ligonine - 670409 - Chirurginiai siūlai ir kitos priemonės - 2023 06 27\Pateikimui\"/>
    </mc:Choice>
  </mc:AlternateContent>
  <xr:revisionPtr revIDLastSave="0" documentId="13_ncr:1_{A816514B-EDB0-4F9B-AC7D-14D53147F16E}" xr6:coauthVersionLast="36" xr6:coauthVersionMax="36" xr10:uidLastSave="{00000000-0000-0000-0000-000000000000}"/>
  <bookViews>
    <workbookView xWindow="0" yWindow="0" windowWidth="23040" windowHeight="9060" xr2:uid="{00000000-000D-0000-FFFF-FFFF00000000}"/>
  </bookViews>
  <sheets>
    <sheet name="Pirkimo dalys"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9" i="1" l="1"/>
  <c r="J78" i="1"/>
  <c r="J77" i="1"/>
  <c r="J68" i="1"/>
  <c r="J69" i="1"/>
  <c r="J70" i="1"/>
  <c r="J72" i="1" s="1"/>
  <c r="J71" i="1"/>
  <c r="J67" i="1"/>
  <c r="H60" i="1" l="1"/>
  <c r="H61" i="1"/>
  <c r="H62" i="1" l="1"/>
  <c r="J45" i="1" l="1"/>
  <c r="J46" i="1"/>
  <c r="J55" i="1" s="1"/>
  <c r="J47" i="1"/>
  <c r="J48" i="1"/>
  <c r="J49" i="1"/>
  <c r="J50" i="1"/>
  <c r="J51" i="1"/>
  <c r="J52" i="1"/>
  <c r="J53" i="1"/>
  <c r="J54" i="1"/>
  <c r="J44" i="1"/>
  <c r="A91" i="1" l="1"/>
</calcChain>
</file>

<file path=xl/sharedStrings.xml><?xml version="1.0" encoding="utf-8"?>
<sst xmlns="http://schemas.openxmlformats.org/spreadsheetml/2006/main" count="292" uniqueCount="168">
  <si>
    <t>1 pirkimo objekto dalis. Vidutinės rezorbcijos sintetiniai chirurginiai siūlai</t>
  </si>
  <si>
    <t>Eil. Nr.</t>
  </si>
  <si>
    <t>Siūlo storis</t>
  </si>
  <si>
    <t>Siūlo ilgis, cm</t>
  </si>
  <si>
    <t>Adata</t>
  </si>
  <si>
    <t>Adatos ilgis mm</t>
  </si>
  <si>
    <t>Vieneto kaina Eur be PVM</t>
  </si>
  <si>
    <t>Gamintojas, katalogo kodas</t>
  </si>
  <si>
    <t>Siūlomo produkto pavadinimas, pakuotė</t>
  </si>
  <si>
    <t>Nuoroda į pateiktą dokumentaciją (nurodyti dokumento pavadinimą ir lapo Nr.)</t>
  </si>
  <si>
    <t>3-0</t>
  </si>
  <si>
    <t>70±5</t>
  </si>
  <si>
    <t>Apvali ½</t>
  </si>
  <si>
    <t>2-0</t>
  </si>
  <si>
    <t xml:space="preserve">Apvali ½ </t>
  </si>
  <si>
    <t>90±5</t>
  </si>
  <si>
    <t>4-0</t>
  </si>
  <si>
    <t>5-0</t>
  </si>
  <si>
    <t>Reikalaujama charakteristika</t>
  </si>
  <si>
    <t>75±5</t>
  </si>
  <si>
    <t>Vieneto kaina
Eur be PVM</t>
  </si>
  <si>
    <t>Matmenys</t>
  </si>
  <si>
    <t>6.1.</t>
  </si>
  <si>
    <t>6.2.</t>
  </si>
  <si>
    <t>7.1.</t>
  </si>
  <si>
    <t>7.2.</t>
  </si>
  <si>
    <t>Dvi  apvali 1/2</t>
  </si>
  <si>
    <t>6-0</t>
  </si>
  <si>
    <t>pjaunanti 3/8</t>
  </si>
  <si>
    <t>1.1.</t>
  </si>
  <si>
    <t>1.2.</t>
  </si>
  <si>
    <t>1.3.</t>
  </si>
  <si>
    <t>1.4.</t>
  </si>
  <si>
    <t>1.5.</t>
  </si>
  <si>
    <t>1.6.</t>
  </si>
  <si>
    <t>1.7.</t>
  </si>
  <si>
    <t>1.8.</t>
  </si>
  <si>
    <t>1.9.</t>
  </si>
  <si>
    <t>1.10.</t>
  </si>
  <si>
    <t>1.11.</t>
  </si>
  <si>
    <t>Polipropileno tinkleliai, mažo svorio, didelių porų. Tinklelio svoris - 37,8 g/m2 +- 1g/m2. Porų dydis - (1,8mm x1,8 mm +- 0,1 mm)</t>
  </si>
  <si>
    <t>13x6 ±1,0 cm</t>
  </si>
  <si>
    <t>12x15±1,0 cm</t>
  </si>
  <si>
    <t>Nelūžtantis, minkštas, elastingas. Cheminė medžiaga – polipropilenas. Adatos tvirtos, nesilanksto, nenulūžta.  Pagamintos iš tvirto plieno (300 plieno klasė), minimali pakuotės atmintis. Visa informacija apie siūlo charakteristikas turi būti nurodyta ir ant sterilios pakuotės.</t>
  </si>
  <si>
    <t>Vieneto kaina Eur su PVM</t>
  </si>
  <si>
    <t>Vieneto kaina
Eur su PVM</t>
  </si>
  <si>
    <t>Preliminarūs kiekiai naudojami pasiūlymų palyginimui (kiekiai nėra laikomi maksimaliais), vnt.</t>
  </si>
  <si>
    <r>
      <t xml:space="preserve">1. Ant kiekvienos siūlų dėžutės privaloma informacija:
1.1 chirurginio siūlo kodas, firminis pavadinimas ir cheminė sudėtis, filamentiškumas, storis USP, ilgis cm, spalva, rezorbuojantis-nesirezorbuojantis, apvalkalas (jeigu yra), tuzinų skaičius, siūlų sterilizavimo metodas, chirurginės adatos kodas, adatos smaigalys, adatos lenktumas, adatos ilgis mm., sterilumo galiojimo laikas (ne mažiau 5 metai nuo pagaminimo datos).
2. Chirurginės adatos vaizdas ir dydis ant pakuotės atitinka originalo dydį.
3. Chirurginės adatos galo storis atitinka siūlo storį, t.y. siūlas audiniuose pilnai uždaro adatos suformuotą angą.
4. Chirurginio siūlo individuali pakuotė yra folgos darinys (arba kita saugi metalizuota pakuotė).
5. Chirurginių siūlų vartojimo instrukcija lietuvių kalba pateikiama su kiekvienu užsakymu.
6. Tiekėjas privalo pateikti gamintojo katalogus (prekių aprašymus), kuriuose būtų nurodyta prekių kodai bei visa kita informacija, pagrindžianti prekės atitikimą konkurso specifikacijai. </t>
    </r>
    <r>
      <rPr>
        <b/>
        <sz val="11"/>
        <rFont val="Times New Roman"/>
        <family val="1"/>
        <charset val="186"/>
      </rPr>
      <t>Kataloge turi būti pabrauktas ir pažymėtas atitikimas reikalaujamiems parametrams t. y. pabraukti kiekvienos pozicijos kiekvieną atitikimą, nurodant pozicijos numerį pagal prašomas specifikacijas</t>
    </r>
    <r>
      <rPr>
        <sz val="11"/>
        <rFont val="Times New Roman"/>
        <family val="1"/>
        <charset val="186"/>
      </rPr>
      <t xml:space="preserve">. Katalogai (prekių aprašymai) </t>
    </r>
    <r>
      <rPr>
        <b/>
        <sz val="11"/>
        <rFont val="Times New Roman"/>
        <family val="1"/>
        <charset val="186"/>
      </rPr>
      <t>turi būti lietuvių kalb</t>
    </r>
    <r>
      <rPr>
        <sz val="11"/>
        <rFont val="Times New Roman"/>
        <family val="1"/>
        <charset val="186"/>
      </rPr>
      <t>a. Pateikiamos skaitmeninės dokumentų kopijos.
7. Prekių kokybė turi atitikti Europos Sąjungos ar tarptautinius standartus. Pateikiami: CE sertifikatai arba lygiaverčiai dokumentai. Pateikiama skaitmeninė dokumento kopija.</t>
    </r>
  </si>
  <si>
    <t xml:space="preserve">Melsvai pažymėtas lentelės sritis pildo tiekėjas </t>
  </si>
  <si>
    <t>TECHNINĖ SPECIFIKACIJA IR PASIŪLYMO KAINA</t>
  </si>
  <si>
    <t>Tiekėjo pavadinimas / ūkio subjektų grupės nariai:</t>
  </si>
  <si>
    <t>Tiekėjo kodas:</t>
  </si>
  <si>
    <t>Tiekėjo adresas:</t>
  </si>
  <si>
    <t>Asmens atsakingo už pasiūlymą vardas, pavardė:</t>
  </si>
  <si>
    <t>Asmens atsakingo už pasiūlymą telefono numeris:</t>
  </si>
  <si>
    <t>Asmens atsakingo už pasiūlymą el. pašto adresas:</t>
  </si>
  <si>
    <t>Pildoma, jei tiekėjas, kuris yra juridinis asmuo, turi kolegialų valdymo organą ar priežiūros organo narį (-ius) (VPĮ 46 str. 2d. 2p.):</t>
  </si>
  <si>
    <t>Vardas, pavardė, pareigos</t>
  </si>
  <si>
    <t xml:space="preserve"> </t>
  </si>
  <si>
    <t xml:space="preserve"> 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</si>
  <si>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</si>
  <si>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</si>
  <si>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</si>
  <si>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 xml:space="preserve"> 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</si>
  <si>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</si>
  <si>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</si>
  <si>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Dokumento pavadinimas</t>
  </si>
  <si>
    <t>Lapų skaičius</t>
  </si>
  <si>
    <t>Dokumentas yra konfidencialus?
Taip / Ne</t>
  </si>
  <si>
    <t>Konfidencialios informacijos pagrindimas</t>
  </si>
  <si>
    <t>1.</t>
  </si>
  <si>
    <t>2.</t>
  </si>
  <si>
    <t>3.</t>
  </si>
  <si>
    <t xml:space="preserve">Tiekėjas privalo nurodyti, ar jo pasiūlyme yra konfidencialios informacijos, ir kuri pasiūlyme nurodyta informacija yra konfidenciali. Visas tiekėjo pasiūlymas negali būti laikomas konfidencialia informacija. </t>
  </si>
  <si>
    <t>Numatomi pasitekti subtiekėjai (jei numatoma):</t>
  </si>
  <si>
    <t>Subtiekėjo pavadinimas</t>
  </si>
  <si>
    <t>Subtiekėjo kodas</t>
  </si>
  <si>
    <t>Perduodama veikla</t>
  </si>
  <si>
    <t>___________________________________________</t>
  </si>
  <si>
    <t xml:space="preserve">  (Tiekėjo arba jo įgalioto asmens pareigų pavadinimas)</t>
  </si>
  <si>
    <t xml:space="preserve">(Vardas ir pavardė) </t>
  </si>
  <si>
    <t>Pirkimo pavadinimas: CHIRURGINIAI SIŪLAI IR KITOS PRIEMONĖS</t>
  </si>
  <si>
    <t>1. Bendrieji specialieji reikalavimai chirurginiams siūlams</t>
  </si>
  <si>
    <t>5 pirkimo objekto dalis. Polipropileno tinkleliai</t>
  </si>
  <si>
    <t>5.1.</t>
  </si>
  <si>
    <t>5.2.</t>
  </si>
  <si>
    <t>6 pirkimo objekto dalis. Sintetinis, poliesterinis siūlas</t>
  </si>
  <si>
    <t>6.3.</t>
  </si>
  <si>
    <t>6.4.</t>
  </si>
  <si>
    <t xml:space="preserve">7 pirkimo objekto dalis. Nesirezorbuojantis monofilamentinis siūlas </t>
  </si>
  <si>
    <t>10 (7x9)</t>
  </si>
  <si>
    <t>Suma Eur 
su PVM</t>
  </si>
  <si>
    <t>7 (4x6)</t>
  </si>
  <si>
    <t>Pasiūlymo (sutarties) kaina 1-ai pirkimo daliai Eur su PVM:</t>
  </si>
  <si>
    <t>Pasiūlymo (sutarties) kaina 7-ai pirkimo daliai Eur su PVM:</t>
  </si>
  <si>
    <t>Pasiūlymo (sutarties) kaina 6-ai pirkimo daliai Eur su PVM:</t>
  </si>
  <si>
    <t>Pasiūlymo (sutarties) kaina 5-ai pirkimo daliai Eur su PVM:</t>
  </si>
  <si>
    <t>Tinkamas specializuotoms operacijoms. Dengtas, pintas, ypatingai tvirtas. Cheminė medžiaga – poliesteris. Adatos tvirtos, nesilanksto, nenulūžta. Siūlas žalios spalvos. Visa informacija apie siūlo charakteristikas turi būti nurodyta ir ant sterilios pakuotės.</t>
  </si>
  <si>
    <t>6.5.</t>
  </si>
  <si>
    <t>10±1</t>
  </si>
  <si>
    <t>17±1</t>
  </si>
  <si>
    <t>SPS priedas Nr. 2</t>
  </si>
  <si>
    <t xml:space="preserve">Vidutinės rezorbcijos (60-90 d.) sintetiniai chirurginiai siūlai, PGA. Siūlės palaikymas 28-35 dienos.  Galima adatų ilgio paklaida +/- 1 mm. Visa informacija apie siūlo charakteristikas turi būti nurodyta ir ant sterilios pakuotės. </t>
  </si>
  <si>
    <t>2x70±5</t>
  </si>
  <si>
    <t>8. Prireikus, bus prašoma pavyzdžių vertinimui (kaip nurodyta SPS 11.2 p.). Nepateikus prekių pavyzdžių, pasiūlymas bus atmetamas.</t>
  </si>
  <si>
    <t>Bendra pasiūlymo kaina (sąnaudos) su PVM  turi būti nurodoma dviejų skaičių po kablelio tikslumu. Šią kainą sudarančios kainos sudedamosios dalys ar įkainiai gali būti išreikštos neribojant skaičių po kablelio kiekio.</t>
  </si>
  <si>
    <t xml:space="preserve">Tiekėjų pasiūlymuose nurodytos kainos bus vertinamos ir lyginamos su visais mokesčiais, įskaitant PVM. </t>
  </si>
  <si>
    <t>UAB LITFARMA</t>
  </si>
  <si>
    <t>133943714</t>
  </si>
  <si>
    <t xml:space="preserve">Jeruzalės g. 45, 08420 Vilnius </t>
  </si>
  <si>
    <t>Direktorius Vaidas Sliesoraitis</t>
  </si>
  <si>
    <t>85 240 59 16</t>
  </si>
  <si>
    <t>info@litfarma.com</t>
  </si>
  <si>
    <t>OPTIME, 36 vnt.</t>
  </si>
  <si>
    <t>Peters Surgical, 18S20F</t>
  </si>
  <si>
    <t>Peters Surgical, 18S30E</t>
  </si>
  <si>
    <t>Peters Surgical, 18S30AH</t>
  </si>
  <si>
    <t>Peters Surgical, 18S35E</t>
  </si>
  <si>
    <t>Peters Surgical, 18G40C</t>
  </si>
  <si>
    <t>Peters Surgical, 18S40E</t>
  </si>
  <si>
    <t>Peters Surgical, 18S40G</t>
  </si>
  <si>
    <t>Peters Surgical, 18B20D</t>
  </si>
  <si>
    <t>Peters Surgical, 18RI30A</t>
  </si>
  <si>
    <t>Peters Surgical, 18S15E</t>
  </si>
  <si>
    <t>Peters Surgical, 18S20R</t>
  </si>
  <si>
    <t>1,60</t>
  </si>
  <si>
    <t>1,63</t>
  </si>
  <si>
    <t>2,46</t>
  </si>
  <si>
    <t>1,95</t>
  </si>
  <si>
    <t>2,87</t>
  </si>
  <si>
    <t>3,32</t>
  </si>
  <si>
    <r>
      <t xml:space="preserve">Vadovaujantis Pridėtinės vertės mokesčio  įstatymo 19 str. 4 d. nuostatomis, PO kaina suplanuota taikant 5% PVM tarifą. Tais atvejais, kai tiekėjas teikia pasiūlymą ir taiko kitokį nei PO suplanuotas PVM tarifas, </t>
    </r>
    <r>
      <rPr>
        <b/>
        <i/>
        <u/>
        <sz val="11"/>
        <color rgb="FFFF0000"/>
        <rFont val="Times New Roman"/>
        <family val="1"/>
        <charset val="186"/>
      </rPr>
      <t>tiekėjas kartu su pasiūlymu pateikia laisvos formos dokumentą, kuriame nurodo priežastis, dėl kurių taikomas jo pasirinktas PVM tarifas.</t>
    </r>
  </si>
  <si>
    <t>1,68</t>
  </si>
  <si>
    <t>1,71</t>
  </si>
  <si>
    <t>2,58</t>
  </si>
  <si>
    <t>2,05</t>
  </si>
  <si>
    <t>3,01</t>
  </si>
  <si>
    <t>3,49</t>
  </si>
  <si>
    <t>Gamintojo dokumentai_konfidencialu.pdf</t>
  </si>
  <si>
    <t>Peters Surgical, PSLI0613PC</t>
  </si>
  <si>
    <t>Peters Surgical PSLI1215RS</t>
  </si>
  <si>
    <t>Gamintojo dokumentai_5 dalis_konfidencialu.pdf</t>
  </si>
  <si>
    <t>Promesh SURG LI, X1</t>
  </si>
  <si>
    <t>Peters Surgical, 91S40L</t>
  </si>
  <si>
    <t>Peters Surgical, 91S35M</t>
  </si>
  <si>
    <t>Peters Surgical, 91S50K</t>
  </si>
  <si>
    <t>Peters Surgical, 73S20A</t>
  </si>
  <si>
    <t>Peters Surgical, 91S30C</t>
  </si>
  <si>
    <t>POLYTRESSE, 36 vnt.</t>
  </si>
  <si>
    <t>CARDIOXYL, 36 vnt.</t>
  </si>
  <si>
    <t>1,19</t>
  </si>
  <si>
    <t>1,25</t>
  </si>
  <si>
    <t>2,72</t>
  </si>
  <si>
    <t>2,86</t>
  </si>
  <si>
    <t>2,76</t>
  </si>
  <si>
    <t>1,79</t>
  </si>
  <si>
    <t>2,90</t>
  </si>
  <si>
    <t>1,88</t>
  </si>
  <si>
    <t>COROLENE, 36 vnt.</t>
  </si>
  <si>
    <t>Peters Surgical, 20S07E</t>
  </si>
  <si>
    <t>Peters Surgical, 20S10AE</t>
  </si>
  <si>
    <t>Gamintojo dokumentai_konfidencialu.pdf 1-51 psl.</t>
  </si>
  <si>
    <t>Gamintojo dokumentai_5 dalis_konfidencialu.pdf 1-13 psl.</t>
  </si>
  <si>
    <t>gamintojo dokumentai_konfidencialu.pdf 1-51 psl.</t>
  </si>
  <si>
    <t>Taip</t>
  </si>
  <si>
    <t>Komercinė paslaptis</t>
  </si>
  <si>
    <t>Direktorius</t>
  </si>
  <si>
    <t>Vaidas Sliesoraitis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</si>
</sst>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Calibri"/>
      <family val="2"/>
      <scheme val="minor"/>
    </font>
    <font>
      <sz val="11"/>
      <color indexed="8"/>
      <name val="Calibri"/>
      <family val="2"/>
      <charset val="186"/>
    </font>
    <font>
      <b/>
      <sz val="11"/>
      <color indexed="8"/>
      <name val="Times New Roman"/>
      <family val="1"/>
      <charset val="186"/>
    </font>
    <font>
      <sz val="11"/>
      <color indexed="8"/>
      <name val="Times New Roman"/>
      <family val="1"/>
      <charset val="186"/>
    </font>
    <font>
      <sz val="11"/>
      <name val="Times New Roman"/>
      <family val="1"/>
      <charset val="186"/>
    </font>
    <font>
      <b/>
      <sz val="11"/>
      <name val="Times New Roman"/>
      <family val="1"/>
      <charset val="186"/>
    </font>
    <font>
      <sz val="8"/>
      <name val="Calibri"/>
      <family val="2"/>
      <scheme val="minor"/>
    </font>
    <font>
      <sz val="11"/>
      <color theme="1"/>
      <name val="Times New Roman"/>
      <family val="1"/>
      <charset val="186"/>
    </font>
    <font>
      <b/>
      <i/>
      <sz val="11"/>
      <color indexed="8"/>
      <name val="Times New Roman"/>
      <family val="1"/>
      <charset val="186"/>
    </font>
    <font>
      <sz val="11"/>
      <color rgb="FF000000"/>
      <name val="Times New Roman"/>
      <family val="1"/>
      <charset val="186"/>
    </font>
    <font>
      <sz val="11"/>
      <color rgb="FFFF0000"/>
      <name val="Times New Roman"/>
      <family val="1"/>
      <charset val="186"/>
    </font>
    <font>
      <b/>
      <sz val="11"/>
      <color rgb="FF000000"/>
      <name val="Times New Roman"/>
      <family val="1"/>
      <charset val="186"/>
    </font>
    <font>
      <b/>
      <sz val="11"/>
      <color theme="1"/>
      <name val="Times New Roman"/>
      <family val="1"/>
      <charset val="186"/>
    </font>
    <font>
      <u/>
      <sz val="11"/>
      <color theme="10"/>
      <name val="Calibri"/>
      <family val="2"/>
      <scheme val="minor"/>
    </font>
    <font>
      <u/>
      <sz val="11"/>
      <color theme="10"/>
      <name val="Times New Roman"/>
      <family val="1"/>
      <charset val="186"/>
    </font>
    <font>
      <b/>
      <sz val="11"/>
      <color indexed="10"/>
      <name val="Times New Roman"/>
      <family val="1"/>
      <charset val="186"/>
    </font>
    <font>
      <b/>
      <i/>
      <sz val="11"/>
      <color rgb="FFFF0000"/>
      <name val="Times New Roman"/>
      <family val="1"/>
      <charset val="186"/>
    </font>
    <font>
      <b/>
      <i/>
      <u/>
      <sz val="11"/>
      <color rgb="FFFF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FF"/>
        <bgColor rgb="FFCCFFFF"/>
      </patternFill>
    </fill>
    <fill>
      <patternFill patternType="solid">
        <fgColor theme="0" tint="-0.14999847407452621"/>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top style="thin">
        <color indexed="8"/>
      </top>
      <bottom style="thin">
        <color indexed="64"/>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4">
    <xf numFmtId="0" fontId="0" fillId="0" borderId="0"/>
    <xf numFmtId="0" fontId="1" fillId="0" borderId="0"/>
    <xf numFmtId="0" fontId="1" fillId="0" borderId="0"/>
    <xf numFmtId="0" fontId="13" fillId="0" borderId="0" applyNumberFormat="0" applyFill="0" applyBorder="0" applyAlignment="0" applyProtection="0"/>
  </cellStyleXfs>
  <cellXfs count="166">
    <xf numFmtId="0" fontId="0" fillId="0" borderId="0" xfId="0"/>
    <xf numFmtId="0" fontId="2" fillId="0" borderId="0" xfId="1" applyFont="1" applyAlignment="1">
      <alignment horizontal="center"/>
    </xf>
    <xf numFmtId="0" fontId="2" fillId="0" borderId="0" xfId="1" applyFont="1" applyAlignment="1">
      <alignment vertical="center"/>
    </xf>
    <xf numFmtId="0" fontId="3" fillId="0" borderId="1" xfId="1" applyFont="1" applyBorder="1" applyAlignment="1">
      <alignment vertical="center" wrapText="1"/>
    </xf>
    <xf numFmtId="0" fontId="3" fillId="0" borderId="1" xfId="1" applyFont="1" applyBorder="1" applyAlignment="1">
      <alignment horizontal="center" vertical="center" wrapText="1"/>
    </xf>
    <xf numFmtId="0" fontId="3" fillId="0" borderId="1" xfId="1" quotePrefix="1" applyFont="1" applyBorder="1" applyAlignment="1">
      <alignment vertical="center" wrapText="1"/>
    </xf>
    <xf numFmtId="0" fontId="5" fillId="0" borderId="0" xfId="1" applyFont="1" applyAlignment="1">
      <alignment vertical="center"/>
    </xf>
    <xf numFmtId="0" fontId="3" fillId="0" borderId="3" xfId="1" applyFont="1" applyBorder="1" applyAlignment="1">
      <alignment vertical="center" wrapText="1"/>
    </xf>
    <xf numFmtId="0" fontId="3" fillId="0" borderId="0" xfId="1" applyFont="1" applyAlignment="1">
      <alignment vertical="center" wrapText="1"/>
    </xf>
    <xf numFmtId="164" fontId="3" fillId="0" borderId="0" xfId="1" applyNumberFormat="1" applyFont="1" applyAlignment="1">
      <alignment horizontal="center" vertical="center"/>
    </xf>
    <xf numFmtId="0" fontId="3" fillId="0" borderId="0" xfId="1" applyFont="1" applyAlignment="1">
      <alignment horizontal="center" vertical="center"/>
    </xf>
    <xf numFmtId="0" fontId="3" fillId="0" borderId="0" xfId="0" applyFont="1" applyAlignment="1">
      <alignment horizontal="center" vertical="center" wrapText="1"/>
    </xf>
    <xf numFmtId="0" fontId="3" fillId="0" borderId="2" xfId="1" applyFont="1" applyBorder="1" applyAlignment="1">
      <alignment horizontal="center" vertical="center" wrapText="1"/>
    </xf>
    <xf numFmtId="0" fontId="4" fillId="0" borderId="0" xfId="0" applyFont="1"/>
    <xf numFmtId="49" fontId="2" fillId="0" borderId="0" xfId="0" applyNumberFormat="1" applyFont="1" applyAlignment="1">
      <alignment horizontal="left" vertical="center"/>
    </xf>
    <xf numFmtId="49" fontId="2" fillId="2" borderId="0" xfId="0" applyNumberFormat="1" applyFont="1" applyFill="1" applyAlignment="1">
      <alignment horizontal="left" vertical="center"/>
    </xf>
    <xf numFmtId="49" fontId="3" fillId="2" borderId="0" xfId="0" applyNumberFormat="1" applyFont="1" applyFill="1" applyAlignment="1">
      <alignment horizontal="right" vertical="center"/>
    </xf>
    <xf numFmtId="49" fontId="8" fillId="0" borderId="0" xfId="0" applyNumberFormat="1" applyFont="1" applyAlignment="1">
      <alignment vertical="center"/>
    </xf>
    <xf numFmtId="0" fontId="9" fillId="0" borderId="0" xfId="0" applyFont="1"/>
    <xf numFmtId="0" fontId="2" fillId="2" borderId="0" xfId="0" applyFont="1" applyFill="1" applyAlignment="1">
      <alignment horizontal="center" vertical="center" wrapText="1"/>
    </xf>
    <xf numFmtId="49" fontId="2" fillId="2" borderId="0" xfId="0" applyNumberFormat="1" applyFont="1" applyFill="1" applyAlignment="1">
      <alignment vertical="center"/>
    </xf>
    <xf numFmtId="0" fontId="3" fillId="0" borderId="0" xfId="0" applyFont="1"/>
    <xf numFmtId="0" fontId="7"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xf numFmtId="0" fontId="9" fillId="0" borderId="17" xfId="0" applyFont="1" applyBorder="1" applyAlignment="1">
      <alignment horizontal="center" vertical="top"/>
    </xf>
    <xf numFmtId="0" fontId="9" fillId="4" borderId="17" xfId="0" applyFont="1" applyFill="1" applyBorder="1" applyProtection="1">
      <protection locked="0"/>
    </xf>
    <xf numFmtId="0" fontId="9" fillId="4" borderId="18" xfId="0" applyFont="1" applyFill="1" applyBorder="1" applyProtection="1">
      <protection locked="0"/>
    </xf>
    <xf numFmtId="0" fontId="3" fillId="0" borderId="0" xfId="1" applyFont="1" applyAlignment="1">
      <alignment vertical="center"/>
    </xf>
    <xf numFmtId="0" fontId="3" fillId="0" borderId="19" xfId="1" applyFont="1" applyBorder="1" applyAlignment="1">
      <alignment horizontal="center" vertical="center" wrapText="1"/>
    </xf>
    <xf numFmtId="0" fontId="2" fillId="0" borderId="0" xfId="0" applyFont="1" applyAlignment="1">
      <alignment horizontal="left" vertical="center"/>
    </xf>
    <xf numFmtId="0" fontId="3" fillId="0" borderId="0" xfId="1" applyFont="1" applyAlignment="1">
      <alignment horizontal="center" vertical="center" wrapText="1"/>
    </xf>
    <xf numFmtId="0" fontId="3" fillId="0" borderId="3" xfId="1"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5" fillId="0" borderId="0" xfId="0" applyFont="1" applyAlignment="1">
      <alignment horizontal="left" wrapText="1"/>
    </xf>
    <xf numFmtId="2" fontId="7" fillId="0" borderId="0" xfId="0" applyNumberFormat="1" applyFont="1"/>
    <xf numFmtId="0" fontId="3" fillId="0" borderId="0" xfId="1" applyFont="1"/>
    <xf numFmtId="2" fontId="4" fillId="0" borderId="0" xfId="0" applyNumberFormat="1" applyFont="1"/>
    <xf numFmtId="0" fontId="10" fillId="0" borderId="0" xfId="1" applyFont="1"/>
    <xf numFmtId="0" fontId="10" fillId="0" borderId="0" xfId="0" applyFont="1"/>
    <xf numFmtId="0" fontId="3" fillId="0" borderId="0" xfId="1" applyFont="1" applyAlignment="1">
      <alignment horizontal="center"/>
    </xf>
    <xf numFmtId="2" fontId="12" fillId="0" borderId="0" xfId="0" applyNumberFormat="1" applyFont="1"/>
    <xf numFmtId="2" fontId="3" fillId="0" borderId="0" xfId="1" applyNumberFormat="1" applyFont="1" applyAlignment="1">
      <alignment horizontal="center" vertical="center" wrapText="1"/>
    </xf>
    <xf numFmtId="0" fontId="15" fillId="2" borderId="0" xfId="0" applyFont="1" applyFill="1" applyAlignment="1" applyProtection="1">
      <alignment horizontal="left" vertical="center" wrapText="1"/>
      <protection locked="0"/>
    </xf>
    <xf numFmtId="0"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1" applyFont="1" applyBorder="1" applyAlignment="1">
      <alignment horizontal="center" vertical="center" wrapText="1"/>
    </xf>
    <xf numFmtId="0" fontId="2" fillId="0" borderId="8"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4" fillId="3" borderId="8"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1" applyFont="1" applyAlignment="1">
      <alignment vertical="center" wrapText="1"/>
    </xf>
    <xf numFmtId="0" fontId="2" fillId="0" borderId="0" xfId="1" applyFont="1" applyAlignment="1">
      <alignment horizontal="right" vertical="center" wrapText="1"/>
    </xf>
    <xf numFmtId="2" fontId="2" fillId="0" borderId="0" xfId="1" applyNumberFormat="1" applyFont="1" applyAlignment="1">
      <alignment vertical="center" wrapText="1"/>
    </xf>
    <xf numFmtId="2" fontId="2" fillId="0" borderId="6" xfId="1" applyNumberFormat="1" applyFont="1" applyBorder="1" applyAlignment="1">
      <alignment vertical="center" wrapText="1"/>
    </xf>
    <xf numFmtId="2" fontId="2" fillId="0" borderId="7" xfId="1" applyNumberFormat="1" applyFont="1" applyBorder="1" applyAlignment="1">
      <alignment vertical="center" wrapText="1"/>
    </xf>
    <xf numFmtId="2" fontId="7" fillId="3" borderId="8" xfId="0" applyNumberFormat="1" applyFont="1" applyFill="1" applyBorder="1" applyAlignment="1">
      <alignment horizontal="center" vertical="center"/>
    </xf>
    <xf numFmtId="49" fontId="2" fillId="3" borderId="15" xfId="1" applyNumberFormat="1" applyFont="1" applyFill="1" applyBorder="1" applyAlignment="1">
      <alignment horizontal="center" vertical="center" wrapText="1"/>
    </xf>
    <xf numFmtId="0" fontId="2" fillId="0" borderId="20" xfId="1" applyFont="1" applyBorder="1" applyAlignment="1">
      <alignment horizontal="center" vertical="center" wrapText="1"/>
    </xf>
    <xf numFmtId="49" fontId="4" fillId="0" borderId="8" xfId="0" applyNumberFormat="1" applyFont="1" applyBorder="1" applyAlignment="1">
      <alignment horizontal="center" vertical="center"/>
    </xf>
    <xf numFmtId="2" fontId="7" fillId="0" borderId="0" xfId="0" applyNumberFormat="1" applyFont="1" applyFill="1"/>
    <xf numFmtId="0" fontId="7" fillId="0" borderId="0" xfId="0" applyFont="1" applyFill="1"/>
    <xf numFmtId="0" fontId="12" fillId="0" borderId="0" xfId="0" applyFont="1" applyFill="1"/>
    <xf numFmtId="0" fontId="3" fillId="0" borderId="0" xfId="1" applyFont="1" applyFill="1" applyBorder="1" applyAlignment="1">
      <alignment vertical="center" wrapText="1"/>
    </xf>
    <xf numFmtId="2" fontId="7" fillId="0" borderId="0" xfId="0" applyNumberFormat="1" applyFont="1" applyFill="1" applyBorder="1"/>
    <xf numFmtId="0" fontId="7" fillId="0" borderId="0" xfId="0" applyFont="1" applyFill="1" applyBorder="1"/>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8" xfId="1" applyNumberFormat="1" applyFont="1" applyFill="1" applyBorder="1" applyAlignment="1">
      <alignment horizontal="center" vertical="center" wrapText="1"/>
    </xf>
    <xf numFmtId="2" fontId="3" fillId="0" borderId="2" xfId="1" applyNumberFormat="1" applyFont="1" applyFill="1" applyBorder="1" applyAlignment="1">
      <alignment horizontal="center" vertical="center"/>
    </xf>
    <xf numFmtId="0" fontId="2" fillId="3" borderId="8" xfId="1" applyFont="1" applyFill="1" applyBorder="1" applyAlignment="1">
      <alignment horizontal="center" vertical="center" wrapText="1"/>
    </xf>
    <xf numFmtId="2" fontId="3" fillId="0" borderId="1" xfId="1" applyNumberFormat="1" applyFont="1" applyFill="1" applyBorder="1" applyAlignment="1">
      <alignment horizontal="center" vertical="center"/>
    </xf>
    <xf numFmtId="164" fontId="3" fillId="0" borderId="8" xfId="1" applyNumberFormat="1" applyFont="1" applyFill="1" applyBorder="1" applyAlignment="1">
      <alignment horizontal="center" vertical="center" wrapText="1"/>
    </xf>
    <xf numFmtId="164" fontId="3" fillId="0" borderId="0" xfId="1" applyNumberFormat="1" applyFont="1" applyFill="1" applyBorder="1" applyAlignment="1">
      <alignment horizontal="center" vertical="center"/>
    </xf>
    <xf numFmtId="0" fontId="7" fillId="0" borderId="0" xfId="0" applyFont="1" applyBorder="1"/>
    <xf numFmtId="2" fontId="3" fillId="3" borderId="12" xfId="1" applyNumberFormat="1" applyFont="1" applyFill="1" applyBorder="1" applyAlignment="1">
      <alignment horizontal="center" vertical="center"/>
    </xf>
    <xf numFmtId="49" fontId="4" fillId="3" borderId="8" xfId="0" applyNumberFormat="1" applyFont="1" applyFill="1" applyBorder="1" applyAlignment="1">
      <alignment horizontal="center" vertical="center" wrapText="1"/>
    </xf>
    <xf numFmtId="0" fontId="3" fillId="3" borderId="4" xfId="1" applyFont="1" applyFill="1" applyBorder="1" applyAlignment="1">
      <alignment horizontal="center" vertical="center" wrapText="1"/>
    </xf>
    <xf numFmtId="2" fontId="2" fillId="3" borderId="15" xfId="1" applyNumberFormat="1" applyFont="1" applyFill="1" applyBorder="1" applyAlignment="1">
      <alignment horizontal="center" vertical="center" wrapText="1"/>
    </xf>
    <xf numFmtId="0" fontId="3" fillId="0" borderId="0" xfId="1" applyFont="1" applyAlignment="1">
      <alignment horizontal="center" vertical="center" wrapText="1"/>
    </xf>
    <xf numFmtId="0" fontId="5" fillId="3" borderId="8" xfId="1" applyFont="1" applyFill="1" applyBorder="1" applyAlignment="1">
      <alignment horizontal="center" vertical="center" wrapText="1"/>
    </xf>
    <xf numFmtId="0" fontId="7" fillId="0" borderId="0" xfId="0" applyFont="1" applyAlignment="1">
      <alignment vertical="center" wrapText="1"/>
    </xf>
    <xf numFmtId="0" fontId="2" fillId="0" borderId="0" xfId="1" applyFont="1" applyAlignment="1">
      <alignment horizontal="center" vertical="center" wrapText="1"/>
    </xf>
    <xf numFmtId="0" fontId="7" fillId="3" borderId="8" xfId="0" applyFont="1" applyFill="1" applyBorder="1" applyAlignment="1">
      <alignment vertical="center" wrapText="1"/>
    </xf>
    <xf numFmtId="0" fontId="5" fillId="0" borderId="1" xfId="1" applyFont="1" applyFill="1" applyBorder="1" applyAlignment="1">
      <alignment horizontal="center" vertical="center" wrapText="1"/>
    </xf>
    <xf numFmtId="0" fontId="9" fillId="4" borderId="17" xfId="0" applyFont="1" applyFill="1" applyBorder="1" applyAlignment="1" applyProtection="1">
      <alignment wrapText="1"/>
      <protection locked="0"/>
    </xf>
    <xf numFmtId="0" fontId="9" fillId="4" borderId="17" xfId="0" applyFont="1" applyFill="1" applyBorder="1" applyAlignment="1" applyProtection="1">
      <alignment horizontal="center" vertical="center"/>
      <protection locked="0"/>
    </xf>
    <xf numFmtId="49" fontId="2" fillId="0" borderId="2"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10" xfId="0" applyNumberFormat="1" applyFont="1" applyBorder="1" applyAlignment="1">
      <alignment horizontal="left" vertical="center"/>
    </xf>
    <xf numFmtId="0" fontId="4" fillId="0" borderId="0" xfId="0" applyFont="1" applyAlignment="1">
      <alignment horizontal="right"/>
    </xf>
    <xf numFmtId="0" fontId="2" fillId="0" borderId="0" xfId="0" applyFont="1" applyAlignment="1">
      <alignment horizontal="center" vertical="center"/>
    </xf>
    <xf numFmtId="14" fontId="7" fillId="3" borderId="0" xfId="0" applyNumberFormat="1" applyFont="1" applyFill="1" applyAlignment="1" applyProtection="1">
      <alignment horizontal="center"/>
      <protection locked="0"/>
    </xf>
    <xf numFmtId="49" fontId="3" fillId="3" borderId="8" xfId="0" applyNumberFormat="1" applyFont="1" applyFill="1" applyBorder="1" applyAlignment="1" applyProtection="1">
      <alignment horizontal="center" vertical="center"/>
      <protection locked="0"/>
    </xf>
    <xf numFmtId="0" fontId="15" fillId="2" borderId="0" xfId="0" applyFont="1" applyFill="1" applyAlignment="1" applyProtection="1">
      <alignment horizontal="left" vertical="center" wrapText="1"/>
      <protection locked="0"/>
    </xf>
    <xf numFmtId="0" fontId="2" fillId="0" borderId="0" xfId="0" applyFont="1" applyAlignment="1">
      <alignment horizontal="left" vertical="center"/>
    </xf>
    <xf numFmtId="49" fontId="3" fillId="3" borderId="13" xfId="0" applyNumberFormat="1" applyFont="1" applyFill="1" applyBorder="1" applyAlignment="1" applyProtection="1">
      <alignment horizontal="center" vertical="center"/>
      <protection locked="0"/>
    </xf>
    <xf numFmtId="49" fontId="3" fillId="3" borderId="14" xfId="0" applyNumberFormat="1" applyFont="1" applyFill="1" applyBorder="1" applyAlignment="1" applyProtection="1">
      <alignment horizontal="center" vertical="center"/>
      <protection locked="0"/>
    </xf>
    <xf numFmtId="49" fontId="3" fillId="3" borderId="15" xfId="0" applyNumberFormat="1" applyFont="1" applyFill="1" applyBorder="1" applyAlignment="1" applyProtection="1">
      <alignment horizontal="center" vertical="center"/>
      <protection locked="0"/>
    </xf>
    <xf numFmtId="0" fontId="7" fillId="0" borderId="0" xfId="0" applyFont="1" applyAlignment="1">
      <alignment horizontal="left"/>
    </xf>
    <xf numFmtId="0" fontId="3" fillId="0" borderId="10" xfId="1" applyFont="1" applyBorder="1" applyAlignment="1">
      <alignment horizontal="center" vertical="center" wrapText="1"/>
    </xf>
    <xf numFmtId="0" fontId="3" fillId="0" borderId="0" xfId="1" applyFont="1" applyAlignment="1">
      <alignment horizontal="center" vertical="center" wrapText="1"/>
    </xf>
    <xf numFmtId="0" fontId="3" fillId="5" borderId="8" xfId="1" applyFont="1" applyFill="1" applyBorder="1" applyAlignment="1">
      <alignment horizontal="center" vertical="center" wrapText="1"/>
    </xf>
    <xf numFmtId="0" fontId="3" fillId="5" borderId="13" xfId="1" applyFont="1" applyFill="1" applyBorder="1" applyAlignment="1">
      <alignment horizontal="center" vertical="center" wrapText="1"/>
    </xf>
    <xf numFmtId="0" fontId="3" fillId="0" borderId="3" xfId="1" applyFont="1" applyBorder="1" applyAlignment="1">
      <alignment horizontal="center" vertical="center" wrapText="1"/>
    </xf>
    <xf numFmtId="0" fontId="3" fillId="0" borderId="9" xfId="1" applyFont="1" applyBorder="1" applyAlignment="1">
      <alignment horizontal="center" vertical="center" wrapText="1"/>
    </xf>
    <xf numFmtId="0" fontId="5" fillId="0" borderId="8"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2" fillId="0" borderId="21" xfId="1" applyFont="1" applyBorder="1" applyAlignment="1">
      <alignment horizontal="right" vertical="center" wrapText="1"/>
    </xf>
    <xf numFmtId="0" fontId="2" fillId="0" borderId="22" xfId="1" applyFont="1" applyBorder="1" applyAlignment="1">
      <alignment horizontal="right" vertical="center" wrapText="1"/>
    </xf>
    <xf numFmtId="0" fontId="2" fillId="0" borderId="23" xfId="1" applyFont="1" applyBorder="1" applyAlignment="1">
      <alignment horizontal="right" vertical="center" wrapText="1"/>
    </xf>
    <xf numFmtId="0" fontId="7" fillId="4" borderId="17" xfId="0" applyFont="1" applyFill="1" applyBorder="1" applyProtection="1">
      <protection locked="0"/>
    </xf>
    <xf numFmtId="0" fontId="7" fillId="4" borderId="18" xfId="0" applyFont="1" applyFill="1" applyBorder="1" applyProtection="1">
      <protection locked="0"/>
    </xf>
    <xf numFmtId="0" fontId="9" fillId="3" borderId="8" xfId="0" applyFont="1" applyFill="1" applyBorder="1" applyAlignment="1" applyProtection="1">
      <alignment horizontal="center"/>
      <protection locked="0"/>
    </xf>
    <xf numFmtId="0" fontId="3" fillId="0" borderId="0" xfId="0" applyFont="1" applyAlignment="1">
      <alignment horizontal="left" vertical="top" wrapText="1"/>
    </xf>
    <xf numFmtId="0" fontId="9" fillId="0" borderId="0" xfId="0" applyFont="1" applyAlignment="1">
      <alignment horizontal="left"/>
    </xf>
    <xf numFmtId="0" fontId="5" fillId="0" borderId="13"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2" fillId="0" borderId="8" xfId="1" applyFont="1" applyBorder="1" applyAlignment="1">
      <alignment horizontal="right" vertical="center" wrapText="1"/>
    </xf>
    <xf numFmtId="0" fontId="7" fillId="4" borderId="8" xfId="0" applyFont="1" applyFill="1" applyBorder="1" applyAlignment="1" applyProtection="1">
      <alignment horizontal="center"/>
      <protection locked="0"/>
    </xf>
    <xf numFmtId="0" fontId="9" fillId="0" borderId="0" xfId="0" applyFont="1" applyAlignment="1">
      <alignment horizontal="left" wrapText="1"/>
    </xf>
    <xf numFmtId="0" fontId="9" fillId="0" borderId="0" xfId="0" applyFont="1" applyAlignment="1">
      <alignment horizontal="left" vertic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7" fillId="4" borderId="17"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6" fillId="0" borderId="0" xfId="0" applyFont="1" applyAlignment="1">
      <alignment horizontal="left" vertical="center" wrapText="1"/>
    </xf>
    <xf numFmtId="0" fontId="2" fillId="0" borderId="1" xfId="1" applyFont="1" applyFill="1" applyBorder="1" applyAlignment="1">
      <alignment horizontal="center" vertical="center" wrapText="1"/>
    </xf>
    <xf numFmtId="0" fontId="5" fillId="0" borderId="11" xfId="1" applyFont="1" applyBorder="1" applyAlignment="1">
      <alignment horizontal="left" vertical="center" wrapText="1"/>
    </xf>
    <xf numFmtId="0" fontId="2" fillId="0" borderId="2" xfId="1" applyFont="1" applyFill="1" applyBorder="1" applyAlignment="1">
      <alignment horizontal="center" vertical="center" wrapText="1"/>
    </xf>
    <xf numFmtId="2" fontId="3" fillId="0" borderId="1" xfId="1" applyNumberFormat="1" applyFont="1" applyFill="1" applyBorder="1" applyAlignment="1">
      <alignment horizontal="center" vertical="center" wrapText="1"/>
    </xf>
    <xf numFmtId="0" fontId="3" fillId="0" borderId="20" xfId="1" applyFont="1" applyBorder="1" applyAlignment="1">
      <alignment horizontal="center" vertical="center" wrapText="1"/>
    </xf>
    <xf numFmtId="0" fontId="2" fillId="5" borderId="13" xfId="1" applyFont="1" applyFill="1" applyBorder="1" applyAlignment="1">
      <alignment horizontal="center" vertical="center" wrapText="1"/>
    </xf>
    <xf numFmtId="0" fontId="2" fillId="5" borderId="14" xfId="1" applyFont="1" applyFill="1" applyBorder="1" applyAlignment="1">
      <alignment horizontal="center" vertical="center" wrapText="1"/>
    </xf>
    <xf numFmtId="0" fontId="12" fillId="0" borderId="0" xfId="0" applyFont="1" applyAlignment="1">
      <alignment horizontal="left" vertical="center"/>
    </xf>
    <xf numFmtId="49" fontId="14" fillId="3" borderId="13" xfId="3" applyNumberFormat="1" applyFont="1" applyFill="1" applyBorder="1" applyAlignment="1" applyProtection="1">
      <alignment horizontal="center" vertical="center"/>
      <protection locked="0"/>
    </xf>
    <xf numFmtId="49" fontId="2" fillId="0" borderId="13"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15" xfId="0" applyNumberFormat="1" applyFont="1" applyBorder="1" applyAlignment="1">
      <alignment horizontal="left" vertical="center"/>
    </xf>
    <xf numFmtId="0" fontId="5" fillId="0" borderId="0" xfId="0" applyFont="1" applyAlignment="1">
      <alignment horizontal="left" wrapText="1"/>
    </xf>
    <xf numFmtId="0" fontId="4" fillId="0" borderId="0" xfId="1" applyFont="1" applyAlignment="1">
      <alignment horizontal="left" vertical="center" wrapText="1"/>
    </xf>
    <xf numFmtId="0" fontId="3" fillId="0" borderId="0" xfId="0" applyFont="1" applyAlignment="1">
      <alignment horizontal="left" vertical="center" wrapText="1"/>
    </xf>
    <xf numFmtId="49" fontId="2" fillId="0" borderId="8" xfId="0" applyNumberFormat="1" applyFont="1" applyBorder="1" applyAlignment="1">
      <alignment horizontal="left" vertical="center"/>
    </xf>
    <xf numFmtId="49" fontId="2" fillId="0" borderId="16" xfId="0" applyNumberFormat="1" applyFont="1" applyBorder="1" applyAlignment="1">
      <alignment horizontal="left" vertical="center" wrapText="1"/>
    </xf>
    <xf numFmtId="49" fontId="2" fillId="0" borderId="0" xfId="0" applyNumberFormat="1" applyFont="1" applyAlignment="1">
      <alignment horizontal="left" vertical="center" wrapText="1"/>
    </xf>
    <xf numFmtId="0" fontId="2" fillId="0" borderId="0" xfId="0" applyFont="1" applyAlignment="1">
      <alignment horizontal="left" vertical="center" wrapText="1"/>
    </xf>
    <xf numFmtId="49" fontId="3" fillId="0" borderId="16"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0" xfId="0" applyFont="1" applyAlignment="1">
      <alignment horizontal="left" wrapText="1"/>
    </xf>
    <xf numFmtId="49" fontId="2" fillId="3" borderId="8" xfId="0" applyNumberFormat="1" applyFont="1" applyFill="1" applyBorder="1" applyAlignment="1" applyProtection="1">
      <alignment horizontal="center" vertical="center"/>
      <protection locked="0"/>
    </xf>
    <xf numFmtId="0" fontId="4" fillId="0" borderId="0" xfId="1" applyFont="1" applyAlignment="1">
      <alignment horizontal="left" vertical="top" wrapText="1"/>
    </xf>
    <xf numFmtId="0" fontId="3" fillId="3" borderId="8" xfId="1" applyFont="1" applyFill="1" applyBorder="1" applyAlignment="1">
      <alignment horizontal="center" wrapText="1"/>
    </xf>
  </cellXfs>
  <cellStyles count="4">
    <cellStyle name="Hyperlink" xfId="3" builtinId="8"/>
    <cellStyle name="Įprastas 2" xfId="1" xr:uid="{BB40898C-839C-40CF-9FCE-6882FDF1EDDA}"/>
    <cellStyle name="Normal" xfId="0" builtinId="0"/>
    <cellStyle name="Normal 2" xfId="2" xr:uid="{01DAE256-3BDF-4526-BD49-5D234298EBB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ajokimciene/Desktop/Aurelijos%20pirkimai/Nr.621107_Medicinos%20prietais&#371;%20remonto%20paslaugos,%20atsargin&#279;s%20detal&#279;s%20ir%20eksploatacin&#279;s%20med&#382;iagos/Pirkimo%20dokumentai/Priedas%20Nr.1_Technin&#279;%20specifikacija%20ir%20pasi&#363;lymo%20kaina.xlsx?930E7184" TargetMode="External"/><Relationship Id="rId1" Type="http://schemas.openxmlformats.org/officeDocument/2006/relationships/externalLinkPath" Target="file:///\\930E7184\Priedas%20Nr.1_Technin&#279;%20specifikacija%20ir%20pasi&#363;lymo%20kai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268">
          <cell r="B3268" t="str">
            <v xml:space="preserve">Tiekėjas privalo nurodyti, ar jo pasiūlyme yra konfidencialios informacijos, ir kuri pasiūlyme nurodyta informacija yra konfidenciali. Visas tiekėjo pasiūlymas negali būti laikomas konfidencialia informacija. </v>
          </cell>
        </row>
        <row r="3269">
          <cell r="B3269" t="str">
            <v>Tiekėjui nenurodžius, kokia informacija yra konfidenciali, laikoma, kad konfidencialios informacijos pasiūlyme nėra. Tiekėjas sprendimus dėl jo pasiūlyme esančios konfidencialios informacijos turi priimti  vadovaujantis Viešųjų pirkimų įstatymo 20 str. 2 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litfarm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R101"/>
  <sheetViews>
    <sheetView tabSelected="1" topLeftCell="A79" zoomScale="80" zoomScaleNormal="80" workbookViewId="0">
      <selection activeCell="M44" sqref="M44:M54"/>
    </sheetView>
  </sheetViews>
  <sheetFormatPr defaultRowHeight="13.8" x14ac:dyDescent="0.25"/>
  <cols>
    <col min="1" max="1" width="5.6640625" style="24" customWidth="1"/>
    <col min="2" max="2" width="28.6640625" style="24" customWidth="1"/>
    <col min="3" max="3" width="18.88671875" style="24" customWidth="1"/>
    <col min="4" max="4" width="28.33203125" style="24" customWidth="1"/>
    <col min="5" max="5" width="21.44140625" style="24" customWidth="1"/>
    <col min="6" max="6" width="8.88671875" style="24"/>
    <col min="7" max="7" width="24.5546875" style="24" customWidth="1"/>
    <col min="8" max="8" width="17.6640625" style="24" customWidth="1"/>
    <col min="9" max="9" width="18.88671875" style="24" customWidth="1"/>
    <col min="10" max="10" width="14" style="24" customWidth="1"/>
    <col min="11" max="11" width="18.77734375" style="24" customWidth="1"/>
    <col min="12" max="12" width="16.33203125" style="89" customWidth="1"/>
    <col min="13" max="13" width="27" style="24" customWidth="1"/>
    <col min="14" max="15" width="8.88671875" style="24"/>
    <col min="16" max="16" width="8.88671875" style="38"/>
    <col min="17" max="209" width="8.88671875" style="24"/>
    <col min="210" max="210" width="5.6640625" style="24" customWidth="1"/>
    <col min="211" max="211" width="18.88671875" style="24" customWidth="1"/>
    <col min="212" max="212" width="19.109375" style="24" customWidth="1"/>
    <col min="213" max="213" width="21.44140625" style="24" customWidth="1"/>
    <col min="214" max="214" width="8.88671875" style="24"/>
    <col min="215" max="215" width="15" style="24" customWidth="1"/>
    <col min="216" max="216" width="10.33203125" style="24" customWidth="1"/>
    <col min="217" max="217" width="11.6640625" style="24" customWidth="1"/>
    <col min="218" max="218" width="11.33203125" style="24" customWidth="1"/>
    <col min="219" max="219" width="11.109375" style="24" customWidth="1"/>
    <col min="220" max="220" width="12.33203125" style="24" customWidth="1"/>
    <col min="221" max="221" width="13.5546875" style="24" customWidth="1"/>
    <col min="222" max="222" width="30" style="24" customWidth="1"/>
    <col min="223" max="223" width="17.88671875" style="24" customWidth="1"/>
    <col min="224" max="224" width="10" style="24" customWidth="1"/>
    <col min="225" max="465" width="8.88671875" style="24"/>
    <col min="466" max="466" width="5.6640625" style="24" customWidth="1"/>
    <col min="467" max="467" width="18.88671875" style="24" customWidth="1"/>
    <col min="468" max="468" width="19.109375" style="24" customWidth="1"/>
    <col min="469" max="469" width="21.44140625" style="24" customWidth="1"/>
    <col min="470" max="470" width="8.88671875" style="24"/>
    <col min="471" max="471" width="15" style="24" customWidth="1"/>
    <col min="472" max="472" width="10.33203125" style="24" customWidth="1"/>
    <col min="473" max="473" width="11.6640625" style="24" customWidth="1"/>
    <col min="474" max="474" width="11.33203125" style="24" customWidth="1"/>
    <col min="475" max="475" width="11.109375" style="24" customWidth="1"/>
    <col min="476" max="476" width="12.33203125" style="24" customWidth="1"/>
    <col min="477" max="477" width="13.5546875" style="24" customWidth="1"/>
    <col min="478" max="478" width="30" style="24" customWidth="1"/>
    <col min="479" max="479" width="17.88671875" style="24" customWidth="1"/>
    <col min="480" max="480" width="10" style="24" customWidth="1"/>
    <col min="481" max="721" width="8.88671875" style="24"/>
    <col min="722" max="722" width="5.6640625" style="24" customWidth="1"/>
    <col min="723" max="723" width="18.88671875" style="24" customWidth="1"/>
    <col min="724" max="724" width="19.109375" style="24" customWidth="1"/>
    <col min="725" max="725" width="21.44140625" style="24" customWidth="1"/>
    <col min="726" max="726" width="8.88671875" style="24"/>
    <col min="727" max="727" width="15" style="24" customWidth="1"/>
    <col min="728" max="728" width="10.33203125" style="24" customWidth="1"/>
    <col min="729" max="729" width="11.6640625" style="24" customWidth="1"/>
    <col min="730" max="730" width="11.33203125" style="24" customWidth="1"/>
    <col min="731" max="731" width="11.109375" style="24" customWidth="1"/>
    <col min="732" max="732" width="12.33203125" style="24" customWidth="1"/>
    <col min="733" max="733" width="13.5546875" style="24" customWidth="1"/>
    <col min="734" max="734" width="30" style="24" customWidth="1"/>
    <col min="735" max="735" width="17.88671875" style="24" customWidth="1"/>
    <col min="736" max="736" width="10" style="24" customWidth="1"/>
    <col min="737" max="977" width="8.88671875" style="24"/>
    <col min="978" max="978" width="5.6640625" style="24" customWidth="1"/>
    <col min="979" max="979" width="18.88671875" style="24" customWidth="1"/>
    <col min="980" max="980" width="19.109375" style="24" customWidth="1"/>
    <col min="981" max="981" width="21.44140625" style="24" customWidth="1"/>
    <col min="982" max="982" width="8.88671875" style="24"/>
    <col min="983" max="983" width="15" style="24" customWidth="1"/>
    <col min="984" max="984" width="10.33203125" style="24" customWidth="1"/>
    <col min="985" max="985" width="11.6640625" style="24" customWidth="1"/>
    <col min="986" max="986" width="11.33203125" style="24" customWidth="1"/>
    <col min="987" max="987" width="11.109375" style="24" customWidth="1"/>
    <col min="988" max="988" width="12.33203125" style="24" customWidth="1"/>
    <col min="989" max="989" width="13.5546875" style="24" customWidth="1"/>
    <col min="990" max="990" width="30" style="24" customWidth="1"/>
    <col min="991" max="991" width="17.88671875" style="24" customWidth="1"/>
    <col min="992" max="992" width="10" style="24" customWidth="1"/>
    <col min="993" max="1233" width="8.88671875" style="24"/>
    <col min="1234" max="1234" width="5.6640625" style="24" customWidth="1"/>
    <col min="1235" max="1235" width="18.88671875" style="24" customWidth="1"/>
    <col min="1236" max="1236" width="19.109375" style="24" customWidth="1"/>
    <col min="1237" max="1237" width="21.44140625" style="24" customWidth="1"/>
    <col min="1238" max="1238" width="8.88671875" style="24"/>
    <col min="1239" max="1239" width="15" style="24" customWidth="1"/>
    <col min="1240" max="1240" width="10.33203125" style="24" customWidth="1"/>
    <col min="1241" max="1241" width="11.6640625" style="24" customWidth="1"/>
    <col min="1242" max="1242" width="11.33203125" style="24" customWidth="1"/>
    <col min="1243" max="1243" width="11.109375" style="24" customWidth="1"/>
    <col min="1244" max="1244" width="12.33203125" style="24" customWidth="1"/>
    <col min="1245" max="1245" width="13.5546875" style="24" customWidth="1"/>
    <col min="1246" max="1246" width="30" style="24" customWidth="1"/>
    <col min="1247" max="1247" width="17.88671875" style="24" customWidth="1"/>
    <col min="1248" max="1248" width="10" style="24" customWidth="1"/>
    <col min="1249" max="1489" width="8.88671875" style="24"/>
    <col min="1490" max="1490" width="5.6640625" style="24" customWidth="1"/>
    <col min="1491" max="1491" width="18.88671875" style="24" customWidth="1"/>
    <col min="1492" max="1492" width="19.109375" style="24" customWidth="1"/>
    <col min="1493" max="1493" width="21.44140625" style="24" customWidth="1"/>
    <col min="1494" max="1494" width="8.88671875" style="24"/>
    <col min="1495" max="1495" width="15" style="24" customWidth="1"/>
    <col min="1496" max="1496" width="10.33203125" style="24" customWidth="1"/>
    <col min="1497" max="1497" width="11.6640625" style="24" customWidth="1"/>
    <col min="1498" max="1498" width="11.33203125" style="24" customWidth="1"/>
    <col min="1499" max="1499" width="11.109375" style="24" customWidth="1"/>
    <col min="1500" max="1500" width="12.33203125" style="24" customWidth="1"/>
    <col min="1501" max="1501" width="13.5546875" style="24" customWidth="1"/>
    <col min="1502" max="1502" width="30" style="24" customWidth="1"/>
    <col min="1503" max="1503" width="17.88671875" style="24" customWidth="1"/>
    <col min="1504" max="1504" width="10" style="24" customWidth="1"/>
    <col min="1505" max="1745" width="8.88671875" style="24"/>
    <col min="1746" max="1746" width="5.6640625" style="24" customWidth="1"/>
    <col min="1747" max="1747" width="18.88671875" style="24" customWidth="1"/>
    <col min="1748" max="1748" width="19.109375" style="24" customWidth="1"/>
    <col min="1749" max="1749" width="21.44140625" style="24" customWidth="1"/>
    <col min="1750" max="1750" width="8.88671875" style="24"/>
    <col min="1751" max="1751" width="15" style="24" customWidth="1"/>
    <col min="1752" max="1752" width="10.33203125" style="24" customWidth="1"/>
    <col min="1753" max="1753" width="11.6640625" style="24" customWidth="1"/>
    <col min="1754" max="1754" width="11.33203125" style="24" customWidth="1"/>
    <col min="1755" max="1755" width="11.109375" style="24" customWidth="1"/>
    <col min="1756" max="1756" width="12.33203125" style="24" customWidth="1"/>
    <col min="1757" max="1757" width="13.5546875" style="24" customWidth="1"/>
    <col min="1758" max="1758" width="30" style="24" customWidth="1"/>
    <col min="1759" max="1759" width="17.88671875" style="24" customWidth="1"/>
    <col min="1760" max="1760" width="10" style="24" customWidth="1"/>
    <col min="1761" max="2001" width="8.88671875" style="24"/>
    <col min="2002" max="2002" width="5.6640625" style="24" customWidth="1"/>
    <col min="2003" max="2003" width="18.88671875" style="24" customWidth="1"/>
    <col min="2004" max="2004" width="19.109375" style="24" customWidth="1"/>
    <col min="2005" max="2005" width="21.44140625" style="24" customWidth="1"/>
    <col min="2006" max="2006" width="8.88671875" style="24"/>
    <col min="2007" max="2007" width="15" style="24" customWidth="1"/>
    <col min="2008" max="2008" width="10.33203125" style="24" customWidth="1"/>
    <col min="2009" max="2009" width="11.6640625" style="24" customWidth="1"/>
    <col min="2010" max="2010" width="11.33203125" style="24" customWidth="1"/>
    <col min="2011" max="2011" width="11.109375" style="24" customWidth="1"/>
    <col min="2012" max="2012" width="12.33203125" style="24" customWidth="1"/>
    <col min="2013" max="2013" width="13.5546875" style="24" customWidth="1"/>
    <col min="2014" max="2014" width="30" style="24" customWidth="1"/>
    <col min="2015" max="2015" width="17.88671875" style="24" customWidth="1"/>
    <col min="2016" max="2016" width="10" style="24" customWidth="1"/>
    <col min="2017" max="2257" width="8.88671875" style="24"/>
    <col min="2258" max="2258" width="5.6640625" style="24" customWidth="1"/>
    <col min="2259" max="2259" width="18.88671875" style="24" customWidth="1"/>
    <col min="2260" max="2260" width="19.109375" style="24" customWidth="1"/>
    <col min="2261" max="2261" width="21.44140625" style="24" customWidth="1"/>
    <col min="2262" max="2262" width="8.88671875" style="24"/>
    <col min="2263" max="2263" width="15" style="24" customWidth="1"/>
    <col min="2264" max="2264" width="10.33203125" style="24" customWidth="1"/>
    <col min="2265" max="2265" width="11.6640625" style="24" customWidth="1"/>
    <col min="2266" max="2266" width="11.33203125" style="24" customWidth="1"/>
    <col min="2267" max="2267" width="11.109375" style="24" customWidth="1"/>
    <col min="2268" max="2268" width="12.33203125" style="24" customWidth="1"/>
    <col min="2269" max="2269" width="13.5546875" style="24" customWidth="1"/>
    <col min="2270" max="2270" width="30" style="24" customWidth="1"/>
    <col min="2271" max="2271" width="17.88671875" style="24" customWidth="1"/>
    <col min="2272" max="2272" width="10" style="24" customWidth="1"/>
    <col min="2273" max="2513" width="8.88671875" style="24"/>
    <col min="2514" max="2514" width="5.6640625" style="24" customWidth="1"/>
    <col min="2515" max="2515" width="18.88671875" style="24" customWidth="1"/>
    <col min="2516" max="2516" width="19.109375" style="24" customWidth="1"/>
    <col min="2517" max="2517" width="21.44140625" style="24" customWidth="1"/>
    <col min="2518" max="2518" width="8.88671875" style="24"/>
    <col min="2519" max="2519" width="15" style="24" customWidth="1"/>
    <col min="2520" max="2520" width="10.33203125" style="24" customWidth="1"/>
    <col min="2521" max="2521" width="11.6640625" style="24" customWidth="1"/>
    <col min="2522" max="2522" width="11.33203125" style="24" customWidth="1"/>
    <col min="2523" max="2523" width="11.109375" style="24" customWidth="1"/>
    <col min="2524" max="2524" width="12.33203125" style="24" customWidth="1"/>
    <col min="2525" max="2525" width="13.5546875" style="24" customWidth="1"/>
    <col min="2526" max="2526" width="30" style="24" customWidth="1"/>
    <col min="2527" max="2527" width="17.88671875" style="24" customWidth="1"/>
    <col min="2528" max="2528" width="10" style="24" customWidth="1"/>
    <col min="2529" max="2769" width="8.88671875" style="24"/>
    <col min="2770" max="2770" width="5.6640625" style="24" customWidth="1"/>
    <col min="2771" max="2771" width="18.88671875" style="24" customWidth="1"/>
    <col min="2772" max="2772" width="19.109375" style="24" customWidth="1"/>
    <col min="2773" max="2773" width="21.44140625" style="24" customWidth="1"/>
    <col min="2774" max="2774" width="8.88671875" style="24"/>
    <col min="2775" max="2775" width="15" style="24" customWidth="1"/>
    <col min="2776" max="2776" width="10.33203125" style="24" customWidth="1"/>
    <col min="2777" max="2777" width="11.6640625" style="24" customWidth="1"/>
    <col min="2778" max="2778" width="11.33203125" style="24" customWidth="1"/>
    <col min="2779" max="2779" width="11.109375" style="24" customWidth="1"/>
    <col min="2780" max="2780" width="12.33203125" style="24" customWidth="1"/>
    <col min="2781" max="2781" width="13.5546875" style="24" customWidth="1"/>
    <col min="2782" max="2782" width="30" style="24" customWidth="1"/>
    <col min="2783" max="2783" width="17.88671875" style="24" customWidth="1"/>
    <col min="2784" max="2784" width="10" style="24" customWidth="1"/>
    <col min="2785" max="3025" width="8.88671875" style="24"/>
    <col min="3026" max="3026" width="5.6640625" style="24" customWidth="1"/>
    <col min="3027" max="3027" width="18.88671875" style="24" customWidth="1"/>
    <col min="3028" max="3028" width="19.109375" style="24" customWidth="1"/>
    <col min="3029" max="3029" width="21.44140625" style="24" customWidth="1"/>
    <col min="3030" max="3030" width="8.88671875" style="24"/>
    <col min="3031" max="3031" width="15" style="24" customWidth="1"/>
    <col min="3032" max="3032" width="10.33203125" style="24" customWidth="1"/>
    <col min="3033" max="3033" width="11.6640625" style="24" customWidth="1"/>
    <col min="3034" max="3034" width="11.33203125" style="24" customWidth="1"/>
    <col min="3035" max="3035" width="11.109375" style="24" customWidth="1"/>
    <col min="3036" max="3036" width="12.33203125" style="24" customWidth="1"/>
    <col min="3037" max="3037" width="13.5546875" style="24" customWidth="1"/>
    <col min="3038" max="3038" width="30" style="24" customWidth="1"/>
    <col min="3039" max="3039" width="17.88671875" style="24" customWidth="1"/>
    <col min="3040" max="3040" width="10" style="24" customWidth="1"/>
    <col min="3041" max="3281" width="8.88671875" style="24"/>
    <col min="3282" max="3282" width="5.6640625" style="24" customWidth="1"/>
    <col min="3283" max="3283" width="18.88671875" style="24" customWidth="1"/>
    <col min="3284" max="3284" width="19.109375" style="24" customWidth="1"/>
    <col min="3285" max="3285" width="21.44140625" style="24" customWidth="1"/>
    <col min="3286" max="3286" width="8.88671875" style="24"/>
    <col min="3287" max="3287" width="15" style="24" customWidth="1"/>
    <col min="3288" max="3288" width="10.33203125" style="24" customWidth="1"/>
    <col min="3289" max="3289" width="11.6640625" style="24" customWidth="1"/>
    <col min="3290" max="3290" width="11.33203125" style="24" customWidth="1"/>
    <col min="3291" max="3291" width="11.109375" style="24" customWidth="1"/>
    <col min="3292" max="3292" width="12.33203125" style="24" customWidth="1"/>
    <col min="3293" max="3293" width="13.5546875" style="24" customWidth="1"/>
    <col min="3294" max="3294" width="30" style="24" customWidth="1"/>
    <col min="3295" max="3295" width="17.88671875" style="24" customWidth="1"/>
    <col min="3296" max="3296" width="10" style="24" customWidth="1"/>
    <col min="3297" max="3537" width="8.88671875" style="24"/>
    <col min="3538" max="3538" width="5.6640625" style="24" customWidth="1"/>
    <col min="3539" max="3539" width="18.88671875" style="24" customWidth="1"/>
    <col min="3540" max="3540" width="19.109375" style="24" customWidth="1"/>
    <col min="3541" max="3541" width="21.44140625" style="24" customWidth="1"/>
    <col min="3542" max="3542" width="8.88671875" style="24"/>
    <col min="3543" max="3543" width="15" style="24" customWidth="1"/>
    <col min="3544" max="3544" width="10.33203125" style="24" customWidth="1"/>
    <col min="3545" max="3545" width="11.6640625" style="24" customWidth="1"/>
    <col min="3546" max="3546" width="11.33203125" style="24" customWidth="1"/>
    <col min="3547" max="3547" width="11.109375" style="24" customWidth="1"/>
    <col min="3548" max="3548" width="12.33203125" style="24" customWidth="1"/>
    <col min="3549" max="3549" width="13.5546875" style="24" customWidth="1"/>
    <col min="3550" max="3550" width="30" style="24" customWidth="1"/>
    <col min="3551" max="3551" width="17.88671875" style="24" customWidth="1"/>
    <col min="3552" max="3552" width="10" style="24" customWidth="1"/>
    <col min="3553" max="3793" width="8.88671875" style="24"/>
    <col min="3794" max="3794" width="5.6640625" style="24" customWidth="1"/>
    <col min="3795" max="3795" width="18.88671875" style="24" customWidth="1"/>
    <col min="3796" max="3796" width="19.109375" style="24" customWidth="1"/>
    <col min="3797" max="3797" width="21.44140625" style="24" customWidth="1"/>
    <col min="3798" max="3798" width="8.88671875" style="24"/>
    <col min="3799" max="3799" width="15" style="24" customWidth="1"/>
    <col min="3800" max="3800" width="10.33203125" style="24" customWidth="1"/>
    <col min="3801" max="3801" width="11.6640625" style="24" customWidth="1"/>
    <col min="3802" max="3802" width="11.33203125" style="24" customWidth="1"/>
    <col min="3803" max="3803" width="11.109375" style="24" customWidth="1"/>
    <col min="3804" max="3804" width="12.33203125" style="24" customWidth="1"/>
    <col min="3805" max="3805" width="13.5546875" style="24" customWidth="1"/>
    <col min="3806" max="3806" width="30" style="24" customWidth="1"/>
    <col min="3807" max="3807" width="17.88671875" style="24" customWidth="1"/>
    <col min="3808" max="3808" width="10" style="24" customWidth="1"/>
    <col min="3809" max="4049" width="8.88671875" style="24"/>
    <col min="4050" max="4050" width="5.6640625" style="24" customWidth="1"/>
    <col min="4051" max="4051" width="18.88671875" style="24" customWidth="1"/>
    <col min="4052" max="4052" width="19.109375" style="24" customWidth="1"/>
    <col min="4053" max="4053" width="21.44140625" style="24" customWidth="1"/>
    <col min="4054" max="4054" width="8.88671875" style="24"/>
    <col min="4055" max="4055" width="15" style="24" customWidth="1"/>
    <col min="4056" max="4056" width="10.33203125" style="24" customWidth="1"/>
    <col min="4057" max="4057" width="11.6640625" style="24" customWidth="1"/>
    <col min="4058" max="4058" width="11.33203125" style="24" customWidth="1"/>
    <col min="4059" max="4059" width="11.109375" style="24" customWidth="1"/>
    <col min="4060" max="4060" width="12.33203125" style="24" customWidth="1"/>
    <col min="4061" max="4061" width="13.5546875" style="24" customWidth="1"/>
    <col min="4062" max="4062" width="30" style="24" customWidth="1"/>
    <col min="4063" max="4063" width="17.88671875" style="24" customWidth="1"/>
    <col min="4064" max="4064" width="10" style="24" customWidth="1"/>
    <col min="4065" max="4305" width="8.88671875" style="24"/>
    <col min="4306" max="4306" width="5.6640625" style="24" customWidth="1"/>
    <col min="4307" max="4307" width="18.88671875" style="24" customWidth="1"/>
    <col min="4308" max="4308" width="19.109375" style="24" customWidth="1"/>
    <col min="4309" max="4309" width="21.44140625" style="24" customWidth="1"/>
    <col min="4310" max="4310" width="8.88671875" style="24"/>
    <col min="4311" max="4311" width="15" style="24" customWidth="1"/>
    <col min="4312" max="4312" width="10.33203125" style="24" customWidth="1"/>
    <col min="4313" max="4313" width="11.6640625" style="24" customWidth="1"/>
    <col min="4314" max="4314" width="11.33203125" style="24" customWidth="1"/>
    <col min="4315" max="4315" width="11.109375" style="24" customWidth="1"/>
    <col min="4316" max="4316" width="12.33203125" style="24" customWidth="1"/>
    <col min="4317" max="4317" width="13.5546875" style="24" customWidth="1"/>
    <col min="4318" max="4318" width="30" style="24" customWidth="1"/>
    <col min="4319" max="4319" width="17.88671875" style="24" customWidth="1"/>
    <col min="4320" max="4320" width="10" style="24" customWidth="1"/>
    <col min="4321" max="4561" width="8.88671875" style="24"/>
    <col min="4562" max="4562" width="5.6640625" style="24" customWidth="1"/>
    <col min="4563" max="4563" width="18.88671875" style="24" customWidth="1"/>
    <col min="4564" max="4564" width="19.109375" style="24" customWidth="1"/>
    <col min="4565" max="4565" width="21.44140625" style="24" customWidth="1"/>
    <col min="4566" max="4566" width="8.88671875" style="24"/>
    <col min="4567" max="4567" width="15" style="24" customWidth="1"/>
    <col min="4568" max="4568" width="10.33203125" style="24" customWidth="1"/>
    <col min="4569" max="4569" width="11.6640625" style="24" customWidth="1"/>
    <col min="4570" max="4570" width="11.33203125" style="24" customWidth="1"/>
    <col min="4571" max="4571" width="11.109375" style="24" customWidth="1"/>
    <col min="4572" max="4572" width="12.33203125" style="24" customWidth="1"/>
    <col min="4573" max="4573" width="13.5546875" style="24" customWidth="1"/>
    <col min="4574" max="4574" width="30" style="24" customWidth="1"/>
    <col min="4575" max="4575" width="17.88671875" style="24" customWidth="1"/>
    <col min="4576" max="4576" width="10" style="24" customWidth="1"/>
    <col min="4577" max="4817" width="8.88671875" style="24"/>
    <col min="4818" max="4818" width="5.6640625" style="24" customWidth="1"/>
    <col min="4819" max="4819" width="18.88671875" style="24" customWidth="1"/>
    <col min="4820" max="4820" width="19.109375" style="24" customWidth="1"/>
    <col min="4821" max="4821" width="21.44140625" style="24" customWidth="1"/>
    <col min="4822" max="4822" width="8.88671875" style="24"/>
    <col min="4823" max="4823" width="15" style="24" customWidth="1"/>
    <col min="4824" max="4824" width="10.33203125" style="24" customWidth="1"/>
    <col min="4825" max="4825" width="11.6640625" style="24" customWidth="1"/>
    <col min="4826" max="4826" width="11.33203125" style="24" customWidth="1"/>
    <col min="4827" max="4827" width="11.109375" style="24" customWidth="1"/>
    <col min="4828" max="4828" width="12.33203125" style="24" customWidth="1"/>
    <col min="4829" max="4829" width="13.5546875" style="24" customWidth="1"/>
    <col min="4830" max="4830" width="30" style="24" customWidth="1"/>
    <col min="4831" max="4831" width="17.88671875" style="24" customWidth="1"/>
    <col min="4832" max="4832" width="10" style="24" customWidth="1"/>
    <col min="4833" max="5073" width="8.88671875" style="24"/>
    <col min="5074" max="5074" width="5.6640625" style="24" customWidth="1"/>
    <col min="5075" max="5075" width="18.88671875" style="24" customWidth="1"/>
    <col min="5076" max="5076" width="19.109375" style="24" customWidth="1"/>
    <col min="5077" max="5077" width="21.44140625" style="24" customWidth="1"/>
    <col min="5078" max="5078" width="8.88671875" style="24"/>
    <col min="5079" max="5079" width="15" style="24" customWidth="1"/>
    <col min="5080" max="5080" width="10.33203125" style="24" customWidth="1"/>
    <col min="5081" max="5081" width="11.6640625" style="24" customWidth="1"/>
    <col min="5082" max="5082" width="11.33203125" style="24" customWidth="1"/>
    <col min="5083" max="5083" width="11.109375" style="24" customWidth="1"/>
    <col min="5084" max="5084" width="12.33203125" style="24" customWidth="1"/>
    <col min="5085" max="5085" width="13.5546875" style="24" customWidth="1"/>
    <col min="5086" max="5086" width="30" style="24" customWidth="1"/>
    <col min="5087" max="5087" width="17.88671875" style="24" customWidth="1"/>
    <col min="5088" max="5088" width="10" style="24" customWidth="1"/>
    <col min="5089" max="5329" width="8.88671875" style="24"/>
    <col min="5330" max="5330" width="5.6640625" style="24" customWidth="1"/>
    <col min="5331" max="5331" width="18.88671875" style="24" customWidth="1"/>
    <col min="5332" max="5332" width="19.109375" style="24" customWidth="1"/>
    <col min="5333" max="5333" width="21.44140625" style="24" customWidth="1"/>
    <col min="5334" max="5334" width="8.88671875" style="24"/>
    <col min="5335" max="5335" width="15" style="24" customWidth="1"/>
    <col min="5336" max="5336" width="10.33203125" style="24" customWidth="1"/>
    <col min="5337" max="5337" width="11.6640625" style="24" customWidth="1"/>
    <col min="5338" max="5338" width="11.33203125" style="24" customWidth="1"/>
    <col min="5339" max="5339" width="11.109375" style="24" customWidth="1"/>
    <col min="5340" max="5340" width="12.33203125" style="24" customWidth="1"/>
    <col min="5341" max="5341" width="13.5546875" style="24" customWidth="1"/>
    <col min="5342" max="5342" width="30" style="24" customWidth="1"/>
    <col min="5343" max="5343" width="17.88671875" style="24" customWidth="1"/>
    <col min="5344" max="5344" width="10" style="24" customWidth="1"/>
    <col min="5345" max="5585" width="8.88671875" style="24"/>
    <col min="5586" max="5586" width="5.6640625" style="24" customWidth="1"/>
    <col min="5587" max="5587" width="18.88671875" style="24" customWidth="1"/>
    <col min="5588" max="5588" width="19.109375" style="24" customWidth="1"/>
    <col min="5589" max="5589" width="21.44140625" style="24" customWidth="1"/>
    <col min="5590" max="5590" width="8.88671875" style="24"/>
    <col min="5591" max="5591" width="15" style="24" customWidth="1"/>
    <col min="5592" max="5592" width="10.33203125" style="24" customWidth="1"/>
    <col min="5593" max="5593" width="11.6640625" style="24" customWidth="1"/>
    <col min="5594" max="5594" width="11.33203125" style="24" customWidth="1"/>
    <col min="5595" max="5595" width="11.109375" style="24" customWidth="1"/>
    <col min="5596" max="5596" width="12.33203125" style="24" customWidth="1"/>
    <col min="5597" max="5597" width="13.5546875" style="24" customWidth="1"/>
    <col min="5598" max="5598" width="30" style="24" customWidth="1"/>
    <col min="5599" max="5599" width="17.88671875" style="24" customWidth="1"/>
    <col min="5600" max="5600" width="10" style="24" customWidth="1"/>
    <col min="5601" max="5841" width="8.88671875" style="24"/>
    <col min="5842" max="5842" width="5.6640625" style="24" customWidth="1"/>
    <col min="5843" max="5843" width="18.88671875" style="24" customWidth="1"/>
    <col min="5844" max="5844" width="19.109375" style="24" customWidth="1"/>
    <col min="5845" max="5845" width="21.44140625" style="24" customWidth="1"/>
    <col min="5846" max="5846" width="8.88671875" style="24"/>
    <col min="5847" max="5847" width="15" style="24" customWidth="1"/>
    <col min="5848" max="5848" width="10.33203125" style="24" customWidth="1"/>
    <col min="5849" max="5849" width="11.6640625" style="24" customWidth="1"/>
    <col min="5850" max="5850" width="11.33203125" style="24" customWidth="1"/>
    <col min="5851" max="5851" width="11.109375" style="24" customWidth="1"/>
    <col min="5852" max="5852" width="12.33203125" style="24" customWidth="1"/>
    <col min="5853" max="5853" width="13.5546875" style="24" customWidth="1"/>
    <col min="5854" max="5854" width="30" style="24" customWidth="1"/>
    <col min="5855" max="5855" width="17.88671875" style="24" customWidth="1"/>
    <col min="5856" max="5856" width="10" style="24" customWidth="1"/>
    <col min="5857" max="6097" width="8.88671875" style="24"/>
    <col min="6098" max="6098" width="5.6640625" style="24" customWidth="1"/>
    <col min="6099" max="6099" width="18.88671875" style="24" customWidth="1"/>
    <col min="6100" max="6100" width="19.109375" style="24" customWidth="1"/>
    <col min="6101" max="6101" width="21.44140625" style="24" customWidth="1"/>
    <col min="6102" max="6102" width="8.88671875" style="24"/>
    <col min="6103" max="6103" width="15" style="24" customWidth="1"/>
    <col min="6104" max="6104" width="10.33203125" style="24" customWidth="1"/>
    <col min="6105" max="6105" width="11.6640625" style="24" customWidth="1"/>
    <col min="6106" max="6106" width="11.33203125" style="24" customWidth="1"/>
    <col min="6107" max="6107" width="11.109375" style="24" customWidth="1"/>
    <col min="6108" max="6108" width="12.33203125" style="24" customWidth="1"/>
    <col min="6109" max="6109" width="13.5546875" style="24" customWidth="1"/>
    <col min="6110" max="6110" width="30" style="24" customWidth="1"/>
    <col min="6111" max="6111" width="17.88671875" style="24" customWidth="1"/>
    <col min="6112" max="6112" width="10" style="24" customWidth="1"/>
    <col min="6113" max="6353" width="8.88671875" style="24"/>
    <col min="6354" max="6354" width="5.6640625" style="24" customWidth="1"/>
    <col min="6355" max="6355" width="18.88671875" style="24" customWidth="1"/>
    <col min="6356" max="6356" width="19.109375" style="24" customWidth="1"/>
    <col min="6357" max="6357" width="21.44140625" style="24" customWidth="1"/>
    <col min="6358" max="6358" width="8.88671875" style="24"/>
    <col min="6359" max="6359" width="15" style="24" customWidth="1"/>
    <col min="6360" max="6360" width="10.33203125" style="24" customWidth="1"/>
    <col min="6361" max="6361" width="11.6640625" style="24" customWidth="1"/>
    <col min="6362" max="6362" width="11.33203125" style="24" customWidth="1"/>
    <col min="6363" max="6363" width="11.109375" style="24" customWidth="1"/>
    <col min="6364" max="6364" width="12.33203125" style="24" customWidth="1"/>
    <col min="6365" max="6365" width="13.5546875" style="24" customWidth="1"/>
    <col min="6366" max="6366" width="30" style="24" customWidth="1"/>
    <col min="6367" max="6367" width="17.88671875" style="24" customWidth="1"/>
    <col min="6368" max="6368" width="10" style="24" customWidth="1"/>
    <col min="6369" max="6609" width="8.88671875" style="24"/>
    <col min="6610" max="6610" width="5.6640625" style="24" customWidth="1"/>
    <col min="6611" max="6611" width="18.88671875" style="24" customWidth="1"/>
    <col min="6612" max="6612" width="19.109375" style="24" customWidth="1"/>
    <col min="6613" max="6613" width="21.44140625" style="24" customWidth="1"/>
    <col min="6614" max="6614" width="8.88671875" style="24"/>
    <col min="6615" max="6615" width="15" style="24" customWidth="1"/>
    <col min="6616" max="6616" width="10.33203125" style="24" customWidth="1"/>
    <col min="6617" max="6617" width="11.6640625" style="24" customWidth="1"/>
    <col min="6618" max="6618" width="11.33203125" style="24" customWidth="1"/>
    <col min="6619" max="6619" width="11.109375" style="24" customWidth="1"/>
    <col min="6620" max="6620" width="12.33203125" style="24" customWidth="1"/>
    <col min="6621" max="6621" width="13.5546875" style="24" customWidth="1"/>
    <col min="6622" max="6622" width="30" style="24" customWidth="1"/>
    <col min="6623" max="6623" width="17.88671875" style="24" customWidth="1"/>
    <col min="6624" max="6624" width="10" style="24" customWidth="1"/>
    <col min="6625" max="6865" width="8.88671875" style="24"/>
    <col min="6866" max="6866" width="5.6640625" style="24" customWidth="1"/>
    <col min="6867" max="6867" width="18.88671875" style="24" customWidth="1"/>
    <col min="6868" max="6868" width="19.109375" style="24" customWidth="1"/>
    <col min="6869" max="6869" width="21.44140625" style="24" customWidth="1"/>
    <col min="6870" max="6870" width="8.88671875" style="24"/>
    <col min="6871" max="6871" width="15" style="24" customWidth="1"/>
    <col min="6872" max="6872" width="10.33203125" style="24" customWidth="1"/>
    <col min="6873" max="6873" width="11.6640625" style="24" customWidth="1"/>
    <col min="6874" max="6874" width="11.33203125" style="24" customWidth="1"/>
    <col min="6875" max="6875" width="11.109375" style="24" customWidth="1"/>
    <col min="6876" max="6876" width="12.33203125" style="24" customWidth="1"/>
    <col min="6877" max="6877" width="13.5546875" style="24" customWidth="1"/>
    <col min="6878" max="6878" width="30" style="24" customWidth="1"/>
    <col min="6879" max="6879" width="17.88671875" style="24" customWidth="1"/>
    <col min="6880" max="6880" width="10" style="24" customWidth="1"/>
    <col min="6881" max="7121" width="8.88671875" style="24"/>
    <col min="7122" max="7122" width="5.6640625" style="24" customWidth="1"/>
    <col min="7123" max="7123" width="18.88671875" style="24" customWidth="1"/>
    <col min="7124" max="7124" width="19.109375" style="24" customWidth="1"/>
    <col min="7125" max="7125" width="21.44140625" style="24" customWidth="1"/>
    <col min="7126" max="7126" width="8.88671875" style="24"/>
    <col min="7127" max="7127" width="15" style="24" customWidth="1"/>
    <col min="7128" max="7128" width="10.33203125" style="24" customWidth="1"/>
    <col min="7129" max="7129" width="11.6640625" style="24" customWidth="1"/>
    <col min="7130" max="7130" width="11.33203125" style="24" customWidth="1"/>
    <col min="7131" max="7131" width="11.109375" style="24" customWidth="1"/>
    <col min="7132" max="7132" width="12.33203125" style="24" customWidth="1"/>
    <col min="7133" max="7133" width="13.5546875" style="24" customWidth="1"/>
    <col min="7134" max="7134" width="30" style="24" customWidth="1"/>
    <col min="7135" max="7135" width="17.88671875" style="24" customWidth="1"/>
    <col min="7136" max="7136" width="10" style="24" customWidth="1"/>
    <col min="7137" max="7377" width="8.88671875" style="24"/>
    <col min="7378" max="7378" width="5.6640625" style="24" customWidth="1"/>
    <col min="7379" max="7379" width="18.88671875" style="24" customWidth="1"/>
    <col min="7380" max="7380" width="19.109375" style="24" customWidth="1"/>
    <col min="7381" max="7381" width="21.44140625" style="24" customWidth="1"/>
    <col min="7382" max="7382" width="8.88671875" style="24"/>
    <col min="7383" max="7383" width="15" style="24" customWidth="1"/>
    <col min="7384" max="7384" width="10.33203125" style="24" customWidth="1"/>
    <col min="7385" max="7385" width="11.6640625" style="24" customWidth="1"/>
    <col min="7386" max="7386" width="11.33203125" style="24" customWidth="1"/>
    <col min="7387" max="7387" width="11.109375" style="24" customWidth="1"/>
    <col min="7388" max="7388" width="12.33203125" style="24" customWidth="1"/>
    <col min="7389" max="7389" width="13.5546875" style="24" customWidth="1"/>
    <col min="7390" max="7390" width="30" style="24" customWidth="1"/>
    <col min="7391" max="7391" width="17.88671875" style="24" customWidth="1"/>
    <col min="7392" max="7392" width="10" style="24" customWidth="1"/>
    <col min="7393" max="7633" width="8.88671875" style="24"/>
    <col min="7634" max="7634" width="5.6640625" style="24" customWidth="1"/>
    <col min="7635" max="7635" width="18.88671875" style="24" customWidth="1"/>
    <col min="7636" max="7636" width="19.109375" style="24" customWidth="1"/>
    <col min="7637" max="7637" width="21.44140625" style="24" customWidth="1"/>
    <col min="7638" max="7638" width="8.88671875" style="24"/>
    <col min="7639" max="7639" width="15" style="24" customWidth="1"/>
    <col min="7640" max="7640" width="10.33203125" style="24" customWidth="1"/>
    <col min="7641" max="7641" width="11.6640625" style="24" customWidth="1"/>
    <col min="7642" max="7642" width="11.33203125" style="24" customWidth="1"/>
    <col min="7643" max="7643" width="11.109375" style="24" customWidth="1"/>
    <col min="7644" max="7644" width="12.33203125" style="24" customWidth="1"/>
    <col min="7645" max="7645" width="13.5546875" style="24" customWidth="1"/>
    <col min="7646" max="7646" width="30" style="24" customWidth="1"/>
    <col min="7647" max="7647" width="17.88671875" style="24" customWidth="1"/>
    <col min="7648" max="7648" width="10" style="24" customWidth="1"/>
    <col min="7649" max="7889" width="8.88671875" style="24"/>
    <col min="7890" max="7890" width="5.6640625" style="24" customWidth="1"/>
    <col min="7891" max="7891" width="18.88671875" style="24" customWidth="1"/>
    <col min="7892" max="7892" width="19.109375" style="24" customWidth="1"/>
    <col min="7893" max="7893" width="21.44140625" style="24" customWidth="1"/>
    <col min="7894" max="7894" width="8.88671875" style="24"/>
    <col min="7895" max="7895" width="15" style="24" customWidth="1"/>
    <col min="7896" max="7896" width="10.33203125" style="24" customWidth="1"/>
    <col min="7897" max="7897" width="11.6640625" style="24" customWidth="1"/>
    <col min="7898" max="7898" width="11.33203125" style="24" customWidth="1"/>
    <col min="7899" max="7899" width="11.109375" style="24" customWidth="1"/>
    <col min="7900" max="7900" width="12.33203125" style="24" customWidth="1"/>
    <col min="7901" max="7901" width="13.5546875" style="24" customWidth="1"/>
    <col min="7902" max="7902" width="30" style="24" customWidth="1"/>
    <col min="7903" max="7903" width="17.88671875" style="24" customWidth="1"/>
    <col min="7904" max="7904" width="10" style="24" customWidth="1"/>
    <col min="7905" max="8145" width="8.88671875" style="24"/>
    <col min="8146" max="8146" width="5.6640625" style="24" customWidth="1"/>
    <col min="8147" max="8147" width="18.88671875" style="24" customWidth="1"/>
    <col min="8148" max="8148" width="19.109375" style="24" customWidth="1"/>
    <col min="8149" max="8149" width="21.44140625" style="24" customWidth="1"/>
    <col min="8150" max="8150" width="8.88671875" style="24"/>
    <col min="8151" max="8151" width="15" style="24" customWidth="1"/>
    <col min="8152" max="8152" width="10.33203125" style="24" customWidth="1"/>
    <col min="8153" max="8153" width="11.6640625" style="24" customWidth="1"/>
    <col min="8154" max="8154" width="11.33203125" style="24" customWidth="1"/>
    <col min="8155" max="8155" width="11.109375" style="24" customWidth="1"/>
    <col min="8156" max="8156" width="12.33203125" style="24" customWidth="1"/>
    <col min="8157" max="8157" width="13.5546875" style="24" customWidth="1"/>
    <col min="8158" max="8158" width="30" style="24" customWidth="1"/>
    <col min="8159" max="8159" width="17.88671875" style="24" customWidth="1"/>
    <col min="8160" max="8160" width="10" style="24" customWidth="1"/>
    <col min="8161" max="8401" width="8.88671875" style="24"/>
    <col min="8402" max="8402" width="5.6640625" style="24" customWidth="1"/>
    <col min="8403" max="8403" width="18.88671875" style="24" customWidth="1"/>
    <col min="8404" max="8404" width="19.109375" style="24" customWidth="1"/>
    <col min="8405" max="8405" width="21.44140625" style="24" customWidth="1"/>
    <col min="8406" max="8406" width="8.88671875" style="24"/>
    <col min="8407" max="8407" width="15" style="24" customWidth="1"/>
    <col min="8408" max="8408" width="10.33203125" style="24" customWidth="1"/>
    <col min="8409" max="8409" width="11.6640625" style="24" customWidth="1"/>
    <col min="8410" max="8410" width="11.33203125" style="24" customWidth="1"/>
    <col min="8411" max="8411" width="11.109375" style="24" customWidth="1"/>
    <col min="8412" max="8412" width="12.33203125" style="24" customWidth="1"/>
    <col min="8413" max="8413" width="13.5546875" style="24" customWidth="1"/>
    <col min="8414" max="8414" width="30" style="24" customWidth="1"/>
    <col min="8415" max="8415" width="17.88671875" style="24" customWidth="1"/>
    <col min="8416" max="8416" width="10" style="24" customWidth="1"/>
    <col min="8417" max="8657" width="8.88671875" style="24"/>
    <col min="8658" max="8658" width="5.6640625" style="24" customWidth="1"/>
    <col min="8659" max="8659" width="18.88671875" style="24" customWidth="1"/>
    <col min="8660" max="8660" width="19.109375" style="24" customWidth="1"/>
    <col min="8661" max="8661" width="21.44140625" style="24" customWidth="1"/>
    <col min="8662" max="8662" width="8.88671875" style="24"/>
    <col min="8663" max="8663" width="15" style="24" customWidth="1"/>
    <col min="8664" max="8664" width="10.33203125" style="24" customWidth="1"/>
    <col min="8665" max="8665" width="11.6640625" style="24" customWidth="1"/>
    <col min="8666" max="8666" width="11.33203125" style="24" customWidth="1"/>
    <col min="8667" max="8667" width="11.109375" style="24" customWidth="1"/>
    <col min="8668" max="8668" width="12.33203125" style="24" customWidth="1"/>
    <col min="8669" max="8669" width="13.5546875" style="24" customWidth="1"/>
    <col min="8670" max="8670" width="30" style="24" customWidth="1"/>
    <col min="8671" max="8671" width="17.88671875" style="24" customWidth="1"/>
    <col min="8672" max="8672" width="10" style="24" customWidth="1"/>
    <col min="8673" max="8913" width="8.88671875" style="24"/>
    <col min="8914" max="8914" width="5.6640625" style="24" customWidth="1"/>
    <col min="8915" max="8915" width="18.88671875" style="24" customWidth="1"/>
    <col min="8916" max="8916" width="19.109375" style="24" customWidth="1"/>
    <col min="8917" max="8917" width="21.44140625" style="24" customWidth="1"/>
    <col min="8918" max="8918" width="8.88671875" style="24"/>
    <col min="8919" max="8919" width="15" style="24" customWidth="1"/>
    <col min="8920" max="8920" width="10.33203125" style="24" customWidth="1"/>
    <col min="8921" max="8921" width="11.6640625" style="24" customWidth="1"/>
    <col min="8922" max="8922" width="11.33203125" style="24" customWidth="1"/>
    <col min="8923" max="8923" width="11.109375" style="24" customWidth="1"/>
    <col min="8924" max="8924" width="12.33203125" style="24" customWidth="1"/>
    <col min="8925" max="8925" width="13.5546875" style="24" customWidth="1"/>
    <col min="8926" max="8926" width="30" style="24" customWidth="1"/>
    <col min="8927" max="8927" width="17.88671875" style="24" customWidth="1"/>
    <col min="8928" max="8928" width="10" style="24" customWidth="1"/>
    <col min="8929" max="9169" width="8.88671875" style="24"/>
    <col min="9170" max="9170" width="5.6640625" style="24" customWidth="1"/>
    <col min="9171" max="9171" width="18.88671875" style="24" customWidth="1"/>
    <col min="9172" max="9172" width="19.109375" style="24" customWidth="1"/>
    <col min="9173" max="9173" width="21.44140625" style="24" customWidth="1"/>
    <col min="9174" max="9174" width="8.88671875" style="24"/>
    <col min="9175" max="9175" width="15" style="24" customWidth="1"/>
    <col min="9176" max="9176" width="10.33203125" style="24" customWidth="1"/>
    <col min="9177" max="9177" width="11.6640625" style="24" customWidth="1"/>
    <col min="9178" max="9178" width="11.33203125" style="24" customWidth="1"/>
    <col min="9179" max="9179" width="11.109375" style="24" customWidth="1"/>
    <col min="9180" max="9180" width="12.33203125" style="24" customWidth="1"/>
    <col min="9181" max="9181" width="13.5546875" style="24" customWidth="1"/>
    <col min="9182" max="9182" width="30" style="24" customWidth="1"/>
    <col min="9183" max="9183" width="17.88671875" style="24" customWidth="1"/>
    <col min="9184" max="9184" width="10" style="24" customWidth="1"/>
    <col min="9185" max="9425" width="8.88671875" style="24"/>
    <col min="9426" max="9426" width="5.6640625" style="24" customWidth="1"/>
    <col min="9427" max="9427" width="18.88671875" style="24" customWidth="1"/>
    <col min="9428" max="9428" width="19.109375" style="24" customWidth="1"/>
    <col min="9429" max="9429" width="21.44140625" style="24" customWidth="1"/>
    <col min="9430" max="9430" width="8.88671875" style="24"/>
    <col min="9431" max="9431" width="15" style="24" customWidth="1"/>
    <col min="9432" max="9432" width="10.33203125" style="24" customWidth="1"/>
    <col min="9433" max="9433" width="11.6640625" style="24" customWidth="1"/>
    <col min="9434" max="9434" width="11.33203125" style="24" customWidth="1"/>
    <col min="9435" max="9435" width="11.109375" style="24" customWidth="1"/>
    <col min="9436" max="9436" width="12.33203125" style="24" customWidth="1"/>
    <col min="9437" max="9437" width="13.5546875" style="24" customWidth="1"/>
    <col min="9438" max="9438" width="30" style="24" customWidth="1"/>
    <col min="9439" max="9439" width="17.88671875" style="24" customWidth="1"/>
    <col min="9440" max="9440" width="10" style="24" customWidth="1"/>
    <col min="9441" max="9681" width="8.88671875" style="24"/>
    <col min="9682" max="9682" width="5.6640625" style="24" customWidth="1"/>
    <col min="9683" max="9683" width="18.88671875" style="24" customWidth="1"/>
    <col min="9684" max="9684" width="19.109375" style="24" customWidth="1"/>
    <col min="9685" max="9685" width="21.44140625" style="24" customWidth="1"/>
    <col min="9686" max="9686" width="8.88671875" style="24"/>
    <col min="9687" max="9687" width="15" style="24" customWidth="1"/>
    <col min="9688" max="9688" width="10.33203125" style="24" customWidth="1"/>
    <col min="9689" max="9689" width="11.6640625" style="24" customWidth="1"/>
    <col min="9690" max="9690" width="11.33203125" style="24" customWidth="1"/>
    <col min="9691" max="9691" width="11.109375" style="24" customWidth="1"/>
    <col min="9692" max="9692" width="12.33203125" style="24" customWidth="1"/>
    <col min="9693" max="9693" width="13.5546875" style="24" customWidth="1"/>
    <col min="9694" max="9694" width="30" style="24" customWidth="1"/>
    <col min="9695" max="9695" width="17.88671875" style="24" customWidth="1"/>
    <col min="9696" max="9696" width="10" style="24" customWidth="1"/>
    <col min="9697" max="9937" width="8.88671875" style="24"/>
    <col min="9938" max="9938" width="5.6640625" style="24" customWidth="1"/>
    <col min="9939" max="9939" width="18.88671875" style="24" customWidth="1"/>
    <col min="9940" max="9940" width="19.109375" style="24" customWidth="1"/>
    <col min="9941" max="9941" width="21.44140625" style="24" customWidth="1"/>
    <col min="9942" max="9942" width="8.88671875" style="24"/>
    <col min="9943" max="9943" width="15" style="24" customWidth="1"/>
    <col min="9944" max="9944" width="10.33203125" style="24" customWidth="1"/>
    <col min="9945" max="9945" width="11.6640625" style="24" customWidth="1"/>
    <col min="9946" max="9946" width="11.33203125" style="24" customWidth="1"/>
    <col min="9947" max="9947" width="11.109375" style="24" customWidth="1"/>
    <col min="9948" max="9948" width="12.33203125" style="24" customWidth="1"/>
    <col min="9949" max="9949" width="13.5546875" style="24" customWidth="1"/>
    <col min="9950" max="9950" width="30" style="24" customWidth="1"/>
    <col min="9951" max="9951" width="17.88671875" style="24" customWidth="1"/>
    <col min="9952" max="9952" width="10" style="24" customWidth="1"/>
    <col min="9953" max="10193" width="8.88671875" style="24"/>
    <col min="10194" max="10194" width="5.6640625" style="24" customWidth="1"/>
    <col min="10195" max="10195" width="18.88671875" style="24" customWidth="1"/>
    <col min="10196" max="10196" width="19.109375" style="24" customWidth="1"/>
    <col min="10197" max="10197" width="21.44140625" style="24" customWidth="1"/>
    <col min="10198" max="10198" width="8.88671875" style="24"/>
    <col min="10199" max="10199" width="15" style="24" customWidth="1"/>
    <col min="10200" max="10200" width="10.33203125" style="24" customWidth="1"/>
    <col min="10201" max="10201" width="11.6640625" style="24" customWidth="1"/>
    <col min="10202" max="10202" width="11.33203125" style="24" customWidth="1"/>
    <col min="10203" max="10203" width="11.109375" style="24" customWidth="1"/>
    <col min="10204" max="10204" width="12.33203125" style="24" customWidth="1"/>
    <col min="10205" max="10205" width="13.5546875" style="24" customWidth="1"/>
    <col min="10206" max="10206" width="30" style="24" customWidth="1"/>
    <col min="10207" max="10207" width="17.88671875" style="24" customWidth="1"/>
    <col min="10208" max="10208" width="10" style="24" customWidth="1"/>
    <col min="10209" max="10449" width="8.88671875" style="24"/>
    <col min="10450" max="10450" width="5.6640625" style="24" customWidth="1"/>
    <col min="10451" max="10451" width="18.88671875" style="24" customWidth="1"/>
    <col min="10452" max="10452" width="19.109375" style="24" customWidth="1"/>
    <col min="10453" max="10453" width="21.44140625" style="24" customWidth="1"/>
    <col min="10454" max="10454" width="8.88671875" style="24"/>
    <col min="10455" max="10455" width="15" style="24" customWidth="1"/>
    <col min="10456" max="10456" width="10.33203125" style="24" customWidth="1"/>
    <col min="10457" max="10457" width="11.6640625" style="24" customWidth="1"/>
    <col min="10458" max="10458" width="11.33203125" style="24" customWidth="1"/>
    <col min="10459" max="10459" width="11.109375" style="24" customWidth="1"/>
    <col min="10460" max="10460" width="12.33203125" style="24" customWidth="1"/>
    <col min="10461" max="10461" width="13.5546875" style="24" customWidth="1"/>
    <col min="10462" max="10462" width="30" style="24" customWidth="1"/>
    <col min="10463" max="10463" width="17.88671875" style="24" customWidth="1"/>
    <col min="10464" max="10464" width="10" style="24" customWidth="1"/>
    <col min="10465" max="10705" width="8.88671875" style="24"/>
    <col min="10706" max="10706" width="5.6640625" style="24" customWidth="1"/>
    <col min="10707" max="10707" width="18.88671875" style="24" customWidth="1"/>
    <col min="10708" max="10708" width="19.109375" style="24" customWidth="1"/>
    <col min="10709" max="10709" width="21.44140625" style="24" customWidth="1"/>
    <col min="10710" max="10710" width="8.88671875" style="24"/>
    <col min="10711" max="10711" width="15" style="24" customWidth="1"/>
    <col min="10712" max="10712" width="10.33203125" style="24" customWidth="1"/>
    <col min="10713" max="10713" width="11.6640625" style="24" customWidth="1"/>
    <col min="10714" max="10714" width="11.33203125" style="24" customWidth="1"/>
    <col min="10715" max="10715" width="11.109375" style="24" customWidth="1"/>
    <col min="10716" max="10716" width="12.33203125" style="24" customWidth="1"/>
    <col min="10717" max="10717" width="13.5546875" style="24" customWidth="1"/>
    <col min="10718" max="10718" width="30" style="24" customWidth="1"/>
    <col min="10719" max="10719" width="17.88671875" style="24" customWidth="1"/>
    <col min="10720" max="10720" width="10" style="24" customWidth="1"/>
    <col min="10721" max="10961" width="8.88671875" style="24"/>
    <col min="10962" max="10962" width="5.6640625" style="24" customWidth="1"/>
    <col min="10963" max="10963" width="18.88671875" style="24" customWidth="1"/>
    <col min="10964" max="10964" width="19.109375" style="24" customWidth="1"/>
    <col min="10965" max="10965" width="21.44140625" style="24" customWidth="1"/>
    <col min="10966" max="10966" width="8.88671875" style="24"/>
    <col min="10967" max="10967" width="15" style="24" customWidth="1"/>
    <col min="10968" max="10968" width="10.33203125" style="24" customWidth="1"/>
    <col min="10969" max="10969" width="11.6640625" style="24" customWidth="1"/>
    <col min="10970" max="10970" width="11.33203125" style="24" customWidth="1"/>
    <col min="10971" max="10971" width="11.109375" style="24" customWidth="1"/>
    <col min="10972" max="10972" width="12.33203125" style="24" customWidth="1"/>
    <col min="10973" max="10973" width="13.5546875" style="24" customWidth="1"/>
    <col min="10974" max="10974" width="30" style="24" customWidth="1"/>
    <col min="10975" max="10975" width="17.88671875" style="24" customWidth="1"/>
    <col min="10976" max="10976" width="10" style="24" customWidth="1"/>
    <col min="10977" max="11217" width="8.88671875" style="24"/>
    <col min="11218" max="11218" width="5.6640625" style="24" customWidth="1"/>
    <col min="11219" max="11219" width="18.88671875" style="24" customWidth="1"/>
    <col min="11220" max="11220" width="19.109375" style="24" customWidth="1"/>
    <col min="11221" max="11221" width="21.44140625" style="24" customWidth="1"/>
    <col min="11222" max="11222" width="8.88671875" style="24"/>
    <col min="11223" max="11223" width="15" style="24" customWidth="1"/>
    <col min="11224" max="11224" width="10.33203125" style="24" customWidth="1"/>
    <col min="11225" max="11225" width="11.6640625" style="24" customWidth="1"/>
    <col min="11226" max="11226" width="11.33203125" style="24" customWidth="1"/>
    <col min="11227" max="11227" width="11.109375" style="24" customWidth="1"/>
    <col min="11228" max="11228" width="12.33203125" style="24" customWidth="1"/>
    <col min="11229" max="11229" width="13.5546875" style="24" customWidth="1"/>
    <col min="11230" max="11230" width="30" style="24" customWidth="1"/>
    <col min="11231" max="11231" width="17.88671875" style="24" customWidth="1"/>
    <col min="11232" max="11232" width="10" style="24" customWidth="1"/>
    <col min="11233" max="11473" width="8.88671875" style="24"/>
    <col min="11474" max="11474" width="5.6640625" style="24" customWidth="1"/>
    <col min="11475" max="11475" width="18.88671875" style="24" customWidth="1"/>
    <col min="11476" max="11476" width="19.109375" style="24" customWidth="1"/>
    <col min="11477" max="11477" width="21.44140625" style="24" customWidth="1"/>
    <col min="11478" max="11478" width="8.88671875" style="24"/>
    <col min="11479" max="11479" width="15" style="24" customWidth="1"/>
    <col min="11480" max="11480" width="10.33203125" style="24" customWidth="1"/>
    <col min="11481" max="11481" width="11.6640625" style="24" customWidth="1"/>
    <col min="11482" max="11482" width="11.33203125" style="24" customWidth="1"/>
    <col min="11483" max="11483" width="11.109375" style="24" customWidth="1"/>
    <col min="11484" max="11484" width="12.33203125" style="24" customWidth="1"/>
    <col min="11485" max="11485" width="13.5546875" style="24" customWidth="1"/>
    <col min="11486" max="11486" width="30" style="24" customWidth="1"/>
    <col min="11487" max="11487" width="17.88671875" style="24" customWidth="1"/>
    <col min="11488" max="11488" width="10" style="24" customWidth="1"/>
    <col min="11489" max="11729" width="8.88671875" style="24"/>
    <col min="11730" max="11730" width="5.6640625" style="24" customWidth="1"/>
    <col min="11731" max="11731" width="18.88671875" style="24" customWidth="1"/>
    <col min="11732" max="11732" width="19.109375" style="24" customWidth="1"/>
    <col min="11733" max="11733" width="21.44140625" style="24" customWidth="1"/>
    <col min="11734" max="11734" width="8.88671875" style="24"/>
    <col min="11735" max="11735" width="15" style="24" customWidth="1"/>
    <col min="11736" max="11736" width="10.33203125" style="24" customWidth="1"/>
    <col min="11737" max="11737" width="11.6640625" style="24" customWidth="1"/>
    <col min="11738" max="11738" width="11.33203125" style="24" customWidth="1"/>
    <col min="11739" max="11739" width="11.109375" style="24" customWidth="1"/>
    <col min="11740" max="11740" width="12.33203125" style="24" customWidth="1"/>
    <col min="11741" max="11741" width="13.5546875" style="24" customWidth="1"/>
    <col min="11742" max="11742" width="30" style="24" customWidth="1"/>
    <col min="11743" max="11743" width="17.88671875" style="24" customWidth="1"/>
    <col min="11744" max="11744" width="10" style="24" customWidth="1"/>
    <col min="11745" max="11985" width="8.88671875" style="24"/>
    <col min="11986" max="11986" width="5.6640625" style="24" customWidth="1"/>
    <col min="11987" max="11987" width="18.88671875" style="24" customWidth="1"/>
    <col min="11988" max="11988" width="19.109375" style="24" customWidth="1"/>
    <col min="11989" max="11989" width="21.44140625" style="24" customWidth="1"/>
    <col min="11990" max="11990" width="8.88671875" style="24"/>
    <col min="11991" max="11991" width="15" style="24" customWidth="1"/>
    <col min="11992" max="11992" width="10.33203125" style="24" customWidth="1"/>
    <col min="11993" max="11993" width="11.6640625" style="24" customWidth="1"/>
    <col min="11994" max="11994" width="11.33203125" style="24" customWidth="1"/>
    <col min="11995" max="11995" width="11.109375" style="24" customWidth="1"/>
    <col min="11996" max="11996" width="12.33203125" style="24" customWidth="1"/>
    <col min="11997" max="11997" width="13.5546875" style="24" customWidth="1"/>
    <col min="11998" max="11998" width="30" style="24" customWidth="1"/>
    <col min="11999" max="11999" width="17.88671875" style="24" customWidth="1"/>
    <col min="12000" max="12000" width="10" style="24" customWidth="1"/>
    <col min="12001" max="12241" width="8.88671875" style="24"/>
    <col min="12242" max="12242" width="5.6640625" style="24" customWidth="1"/>
    <col min="12243" max="12243" width="18.88671875" style="24" customWidth="1"/>
    <col min="12244" max="12244" width="19.109375" style="24" customWidth="1"/>
    <col min="12245" max="12245" width="21.44140625" style="24" customWidth="1"/>
    <col min="12246" max="12246" width="8.88671875" style="24"/>
    <col min="12247" max="12247" width="15" style="24" customWidth="1"/>
    <col min="12248" max="12248" width="10.33203125" style="24" customWidth="1"/>
    <col min="12249" max="12249" width="11.6640625" style="24" customWidth="1"/>
    <col min="12250" max="12250" width="11.33203125" style="24" customWidth="1"/>
    <col min="12251" max="12251" width="11.109375" style="24" customWidth="1"/>
    <col min="12252" max="12252" width="12.33203125" style="24" customWidth="1"/>
    <col min="12253" max="12253" width="13.5546875" style="24" customWidth="1"/>
    <col min="12254" max="12254" width="30" style="24" customWidth="1"/>
    <col min="12255" max="12255" width="17.88671875" style="24" customWidth="1"/>
    <col min="12256" max="12256" width="10" style="24" customWidth="1"/>
    <col min="12257" max="12497" width="8.88671875" style="24"/>
    <col min="12498" max="12498" width="5.6640625" style="24" customWidth="1"/>
    <col min="12499" max="12499" width="18.88671875" style="24" customWidth="1"/>
    <col min="12500" max="12500" width="19.109375" style="24" customWidth="1"/>
    <col min="12501" max="12501" width="21.44140625" style="24" customWidth="1"/>
    <col min="12502" max="12502" width="8.88671875" style="24"/>
    <col min="12503" max="12503" width="15" style="24" customWidth="1"/>
    <col min="12504" max="12504" width="10.33203125" style="24" customWidth="1"/>
    <col min="12505" max="12505" width="11.6640625" style="24" customWidth="1"/>
    <col min="12506" max="12506" width="11.33203125" style="24" customWidth="1"/>
    <col min="12507" max="12507" width="11.109375" style="24" customWidth="1"/>
    <col min="12508" max="12508" width="12.33203125" style="24" customWidth="1"/>
    <col min="12509" max="12509" width="13.5546875" style="24" customWidth="1"/>
    <col min="12510" max="12510" width="30" style="24" customWidth="1"/>
    <col min="12511" max="12511" width="17.88671875" style="24" customWidth="1"/>
    <col min="12512" max="12512" width="10" style="24" customWidth="1"/>
    <col min="12513" max="12753" width="8.88671875" style="24"/>
    <col min="12754" max="12754" width="5.6640625" style="24" customWidth="1"/>
    <col min="12755" max="12755" width="18.88671875" style="24" customWidth="1"/>
    <col min="12756" max="12756" width="19.109375" style="24" customWidth="1"/>
    <col min="12757" max="12757" width="21.44140625" style="24" customWidth="1"/>
    <col min="12758" max="12758" width="8.88671875" style="24"/>
    <col min="12759" max="12759" width="15" style="24" customWidth="1"/>
    <col min="12760" max="12760" width="10.33203125" style="24" customWidth="1"/>
    <col min="12761" max="12761" width="11.6640625" style="24" customWidth="1"/>
    <col min="12762" max="12762" width="11.33203125" style="24" customWidth="1"/>
    <col min="12763" max="12763" width="11.109375" style="24" customWidth="1"/>
    <col min="12764" max="12764" width="12.33203125" style="24" customWidth="1"/>
    <col min="12765" max="12765" width="13.5546875" style="24" customWidth="1"/>
    <col min="12766" max="12766" width="30" style="24" customWidth="1"/>
    <col min="12767" max="12767" width="17.88671875" style="24" customWidth="1"/>
    <col min="12768" max="12768" width="10" style="24" customWidth="1"/>
    <col min="12769" max="13009" width="8.88671875" style="24"/>
    <col min="13010" max="13010" width="5.6640625" style="24" customWidth="1"/>
    <col min="13011" max="13011" width="18.88671875" style="24" customWidth="1"/>
    <col min="13012" max="13012" width="19.109375" style="24" customWidth="1"/>
    <col min="13013" max="13013" width="21.44140625" style="24" customWidth="1"/>
    <col min="13014" max="13014" width="8.88671875" style="24"/>
    <col min="13015" max="13015" width="15" style="24" customWidth="1"/>
    <col min="13016" max="13016" width="10.33203125" style="24" customWidth="1"/>
    <col min="13017" max="13017" width="11.6640625" style="24" customWidth="1"/>
    <col min="13018" max="13018" width="11.33203125" style="24" customWidth="1"/>
    <col min="13019" max="13019" width="11.109375" style="24" customWidth="1"/>
    <col min="13020" max="13020" width="12.33203125" style="24" customWidth="1"/>
    <col min="13021" max="13021" width="13.5546875" style="24" customWidth="1"/>
    <col min="13022" max="13022" width="30" style="24" customWidth="1"/>
    <col min="13023" max="13023" width="17.88671875" style="24" customWidth="1"/>
    <col min="13024" max="13024" width="10" style="24" customWidth="1"/>
    <col min="13025" max="13265" width="8.88671875" style="24"/>
    <col min="13266" max="13266" width="5.6640625" style="24" customWidth="1"/>
    <col min="13267" max="13267" width="18.88671875" style="24" customWidth="1"/>
    <col min="13268" max="13268" width="19.109375" style="24" customWidth="1"/>
    <col min="13269" max="13269" width="21.44140625" style="24" customWidth="1"/>
    <col min="13270" max="13270" width="8.88671875" style="24"/>
    <col min="13271" max="13271" width="15" style="24" customWidth="1"/>
    <col min="13272" max="13272" width="10.33203125" style="24" customWidth="1"/>
    <col min="13273" max="13273" width="11.6640625" style="24" customWidth="1"/>
    <col min="13274" max="13274" width="11.33203125" style="24" customWidth="1"/>
    <col min="13275" max="13275" width="11.109375" style="24" customWidth="1"/>
    <col min="13276" max="13276" width="12.33203125" style="24" customWidth="1"/>
    <col min="13277" max="13277" width="13.5546875" style="24" customWidth="1"/>
    <col min="13278" max="13278" width="30" style="24" customWidth="1"/>
    <col min="13279" max="13279" width="17.88671875" style="24" customWidth="1"/>
    <col min="13280" max="13280" width="10" style="24" customWidth="1"/>
    <col min="13281" max="13521" width="8.88671875" style="24"/>
    <col min="13522" max="13522" width="5.6640625" style="24" customWidth="1"/>
    <col min="13523" max="13523" width="18.88671875" style="24" customWidth="1"/>
    <col min="13524" max="13524" width="19.109375" style="24" customWidth="1"/>
    <col min="13525" max="13525" width="21.44140625" style="24" customWidth="1"/>
    <col min="13526" max="13526" width="8.88671875" style="24"/>
    <col min="13527" max="13527" width="15" style="24" customWidth="1"/>
    <col min="13528" max="13528" width="10.33203125" style="24" customWidth="1"/>
    <col min="13529" max="13529" width="11.6640625" style="24" customWidth="1"/>
    <col min="13530" max="13530" width="11.33203125" style="24" customWidth="1"/>
    <col min="13531" max="13531" width="11.109375" style="24" customWidth="1"/>
    <col min="13532" max="13532" width="12.33203125" style="24" customWidth="1"/>
    <col min="13533" max="13533" width="13.5546875" style="24" customWidth="1"/>
    <col min="13534" max="13534" width="30" style="24" customWidth="1"/>
    <col min="13535" max="13535" width="17.88671875" style="24" customWidth="1"/>
    <col min="13536" max="13536" width="10" style="24" customWidth="1"/>
    <col min="13537" max="13777" width="8.88671875" style="24"/>
    <col min="13778" max="13778" width="5.6640625" style="24" customWidth="1"/>
    <col min="13779" max="13779" width="18.88671875" style="24" customWidth="1"/>
    <col min="13780" max="13780" width="19.109375" style="24" customWidth="1"/>
    <col min="13781" max="13781" width="21.44140625" style="24" customWidth="1"/>
    <col min="13782" max="13782" width="8.88671875" style="24"/>
    <col min="13783" max="13783" width="15" style="24" customWidth="1"/>
    <col min="13784" max="13784" width="10.33203125" style="24" customWidth="1"/>
    <col min="13785" max="13785" width="11.6640625" style="24" customWidth="1"/>
    <col min="13786" max="13786" width="11.33203125" style="24" customWidth="1"/>
    <col min="13787" max="13787" width="11.109375" style="24" customWidth="1"/>
    <col min="13788" max="13788" width="12.33203125" style="24" customWidth="1"/>
    <col min="13789" max="13789" width="13.5546875" style="24" customWidth="1"/>
    <col min="13790" max="13790" width="30" style="24" customWidth="1"/>
    <col min="13791" max="13791" width="17.88671875" style="24" customWidth="1"/>
    <col min="13792" max="13792" width="10" style="24" customWidth="1"/>
    <col min="13793" max="14033" width="8.88671875" style="24"/>
    <col min="14034" max="14034" width="5.6640625" style="24" customWidth="1"/>
    <col min="14035" max="14035" width="18.88671875" style="24" customWidth="1"/>
    <col min="14036" max="14036" width="19.109375" style="24" customWidth="1"/>
    <col min="14037" max="14037" width="21.44140625" style="24" customWidth="1"/>
    <col min="14038" max="14038" width="8.88671875" style="24"/>
    <col min="14039" max="14039" width="15" style="24" customWidth="1"/>
    <col min="14040" max="14040" width="10.33203125" style="24" customWidth="1"/>
    <col min="14041" max="14041" width="11.6640625" style="24" customWidth="1"/>
    <col min="14042" max="14042" width="11.33203125" style="24" customWidth="1"/>
    <col min="14043" max="14043" width="11.109375" style="24" customWidth="1"/>
    <col min="14044" max="14044" width="12.33203125" style="24" customWidth="1"/>
    <col min="14045" max="14045" width="13.5546875" style="24" customWidth="1"/>
    <col min="14046" max="14046" width="30" style="24" customWidth="1"/>
    <col min="14047" max="14047" width="17.88671875" style="24" customWidth="1"/>
    <col min="14048" max="14048" width="10" style="24" customWidth="1"/>
    <col min="14049" max="14289" width="8.88671875" style="24"/>
    <col min="14290" max="14290" width="5.6640625" style="24" customWidth="1"/>
    <col min="14291" max="14291" width="18.88671875" style="24" customWidth="1"/>
    <col min="14292" max="14292" width="19.109375" style="24" customWidth="1"/>
    <col min="14293" max="14293" width="21.44140625" style="24" customWidth="1"/>
    <col min="14294" max="14294" width="8.88671875" style="24"/>
    <col min="14295" max="14295" width="15" style="24" customWidth="1"/>
    <col min="14296" max="14296" width="10.33203125" style="24" customWidth="1"/>
    <col min="14297" max="14297" width="11.6640625" style="24" customWidth="1"/>
    <col min="14298" max="14298" width="11.33203125" style="24" customWidth="1"/>
    <col min="14299" max="14299" width="11.109375" style="24" customWidth="1"/>
    <col min="14300" max="14300" width="12.33203125" style="24" customWidth="1"/>
    <col min="14301" max="14301" width="13.5546875" style="24" customWidth="1"/>
    <col min="14302" max="14302" width="30" style="24" customWidth="1"/>
    <col min="14303" max="14303" width="17.88671875" style="24" customWidth="1"/>
    <col min="14304" max="14304" width="10" style="24" customWidth="1"/>
    <col min="14305" max="14545" width="8.88671875" style="24"/>
    <col min="14546" max="14546" width="5.6640625" style="24" customWidth="1"/>
    <col min="14547" max="14547" width="18.88671875" style="24" customWidth="1"/>
    <col min="14548" max="14548" width="19.109375" style="24" customWidth="1"/>
    <col min="14549" max="14549" width="21.44140625" style="24" customWidth="1"/>
    <col min="14550" max="14550" width="8.88671875" style="24"/>
    <col min="14551" max="14551" width="15" style="24" customWidth="1"/>
    <col min="14552" max="14552" width="10.33203125" style="24" customWidth="1"/>
    <col min="14553" max="14553" width="11.6640625" style="24" customWidth="1"/>
    <col min="14554" max="14554" width="11.33203125" style="24" customWidth="1"/>
    <col min="14555" max="14555" width="11.109375" style="24" customWidth="1"/>
    <col min="14556" max="14556" width="12.33203125" style="24" customWidth="1"/>
    <col min="14557" max="14557" width="13.5546875" style="24" customWidth="1"/>
    <col min="14558" max="14558" width="30" style="24" customWidth="1"/>
    <col min="14559" max="14559" width="17.88671875" style="24" customWidth="1"/>
    <col min="14560" max="14560" width="10" style="24" customWidth="1"/>
    <col min="14561" max="14801" width="8.88671875" style="24"/>
    <col min="14802" max="14802" width="5.6640625" style="24" customWidth="1"/>
    <col min="14803" max="14803" width="18.88671875" style="24" customWidth="1"/>
    <col min="14804" max="14804" width="19.109375" style="24" customWidth="1"/>
    <col min="14805" max="14805" width="21.44140625" style="24" customWidth="1"/>
    <col min="14806" max="14806" width="8.88671875" style="24"/>
    <col min="14807" max="14807" width="15" style="24" customWidth="1"/>
    <col min="14808" max="14808" width="10.33203125" style="24" customWidth="1"/>
    <col min="14809" max="14809" width="11.6640625" style="24" customWidth="1"/>
    <col min="14810" max="14810" width="11.33203125" style="24" customWidth="1"/>
    <col min="14811" max="14811" width="11.109375" style="24" customWidth="1"/>
    <col min="14812" max="14812" width="12.33203125" style="24" customWidth="1"/>
    <col min="14813" max="14813" width="13.5546875" style="24" customWidth="1"/>
    <col min="14814" max="14814" width="30" style="24" customWidth="1"/>
    <col min="14815" max="14815" width="17.88671875" style="24" customWidth="1"/>
    <col min="14816" max="14816" width="10" style="24" customWidth="1"/>
    <col min="14817" max="15057" width="8.88671875" style="24"/>
    <col min="15058" max="15058" width="5.6640625" style="24" customWidth="1"/>
    <col min="15059" max="15059" width="18.88671875" style="24" customWidth="1"/>
    <col min="15060" max="15060" width="19.109375" style="24" customWidth="1"/>
    <col min="15061" max="15061" width="21.44140625" style="24" customWidth="1"/>
    <col min="15062" max="15062" width="8.88671875" style="24"/>
    <col min="15063" max="15063" width="15" style="24" customWidth="1"/>
    <col min="15064" max="15064" width="10.33203125" style="24" customWidth="1"/>
    <col min="15065" max="15065" width="11.6640625" style="24" customWidth="1"/>
    <col min="15066" max="15066" width="11.33203125" style="24" customWidth="1"/>
    <col min="15067" max="15067" width="11.109375" style="24" customWidth="1"/>
    <col min="15068" max="15068" width="12.33203125" style="24" customWidth="1"/>
    <col min="15069" max="15069" width="13.5546875" style="24" customWidth="1"/>
    <col min="15070" max="15070" width="30" style="24" customWidth="1"/>
    <col min="15071" max="15071" width="17.88671875" style="24" customWidth="1"/>
    <col min="15072" max="15072" width="10" style="24" customWidth="1"/>
    <col min="15073" max="15313" width="8.88671875" style="24"/>
    <col min="15314" max="15314" width="5.6640625" style="24" customWidth="1"/>
    <col min="15315" max="15315" width="18.88671875" style="24" customWidth="1"/>
    <col min="15316" max="15316" width="19.109375" style="24" customWidth="1"/>
    <col min="15317" max="15317" width="21.44140625" style="24" customWidth="1"/>
    <col min="15318" max="15318" width="8.88671875" style="24"/>
    <col min="15319" max="15319" width="15" style="24" customWidth="1"/>
    <col min="15320" max="15320" width="10.33203125" style="24" customWidth="1"/>
    <col min="15321" max="15321" width="11.6640625" style="24" customWidth="1"/>
    <col min="15322" max="15322" width="11.33203125" style="24" customWidth="1"/>
    <col min="15323" max="15323" width="11.109375" style="24" customWidth="1"/>
    <col min="15324" max="15324" width="12.33203125" style="24" customWidth="1"/>
    <col min="15325" max="15325" width="13.5546875" style="24" customWidth="1"/>
    <col min="15326" max="15326" width="30" style="24" customWidth="1"/>
    <col min="15327" max="15327" width="17.88671875" style="24" customWidth="1"/>
    <col min="15328" max="15328" width="10" style="24" customWidth="1"/>
    <col min="15329" max="15569" width="8.88671875" style="24"/>
    <col min="15570" max="15570" width="5.6640625" style="24" customWidth="1"/>
    <col min="15571" max="15571" width="18.88671875" style="24" customWidth="1"/>
    <col min="15572" max="15572" width="19.109375" style="24" customWidth="1"/>
    <col min="15573" max="15573" width="21.44140625" style="24" customWidth="1"/>
    <col min="15574" max="15574" width="8.88671875" style="24"/>
    <col min="15575" max="15575" width="15" style="24" customWidth="1"/>
    <col min="15576" max="15576" width="10.33203125" style="24" customWidth="1"/>
    <col min="15577" max="15577" width="11.6640625" style="24" customWidth="1"/>
    <col min="15578" max="15578" width="11.33203125" style="24" customWidth="1"/>
    <col min="15579" max="15579" width="11.109375" style="24" customWidth="1"/>
    <col min="15580" max="15580" width="12.33203125" style="24" customWidth="1"/>
    <col min="15581" max="15581" width="13.5546875" style="24" customWidth="1"/>
    <col min="15582" max="15582" width="30" style="24" customWidth="1"/>
    <col min="15583" max="15583" width="17.88671875" style="24" customWidth="1"/>
    <col min="15584" max="15584" width="10" style="24" customWidth="1"/>
    <col min="15585" max="15825" width="8.88671875" style="24"/>
    <col min="15826" max="15826" width="5.6640625" style="24" customWidth="1"/>
    <col min="15827" max="15827" width="18.88671875" style="24" customWidth="1"/>
    <col min="15828" max="15828" width="19.109375" style="24" customWidth="1"/>
    <col min="15829" max="15829" width="21.44140625" style="24" customWidth="1"/>
    <col min="15830" max="15830" width="8.88671875" style="24"/>
    <col min="15831" max="15831" width="15" style="24" customWidth="1"/>
    <col min="15832" max="15832" width="10.33203125" style="24" customWidth="1"/>
    <col min="15833" max="15833" width="11.6640625" style="24" customWidth="1"/>
    <col min="15834" max="15834" width="11.33203125" style="24" customWidth="1"/>
    <col min="15835" max="15835" width="11.109375" style="24" customWidth="1"/>
    <col min="15836" max="15836" width="12.33203125" style="24" customWidth="1"/>
    <col min="15837" max="15837" width="13.5546875" style="24" customWidth="1"/>
    <col min="15838" max="15838" width="30" style="24" customWidth="1"/>
    <col min="15839" max="15839" width="17.88671875" style="24" customWidth="1"/>
    <col min="15840" max="15840" width="10" style="24" customWidth="1"/>
    <col min="15841" max="16081" width="8.88671875" style="24"/>
    <col min="16082" max="16082" width="5.6640625" style="24" customWidth="1"/>
    <col min="16083" max="16083" width="18.88671875" style="24" customWidth="1"/>
    <col min="16084" max="16084" width="19.109375" style="24" customWidth="1"/>
    <col min="16085" max="16085" width="21.44140625" style="24" customWidth="1"/>
    <col min="16086" max="16086" width="8.88671875" style="24"/>
    <col min="16087" max="16087" width="15" style="24" customWidth="1"/>
    <col min="16088" max="16088" width="10.33203125" style="24" customWidth="1"/>
    <col min="16089" max="16089" width="11.6640625" style="24" customWidth="1"/>
    <col min="16090" max="16090" width="11.33203125" style="24" customWidth="1"/>
    <col min="16091" max="16091" width="11.109375" style="24" customWidth="1"/>
    <col min="16092" max="16092" width="12.33203125" style="24" customWidth="1"/>
    <col min="16093" max="16093" width="13.5546875" style="24" customWidth="1"/>
    <col min="16094" max="16094" width="30" style="24" customWidth="1"/>
    <col min="16095" max="16095" width="17.88671875" style="24" customWidth="1"/>
    <col min="16096" max="16096" width="10" style="24" customWidth="1"/>
    <col min="16097" max="16384" width="8.88671875" style="24"/>
  </cols>
  <sheetData>
    <row r="4" spans="1:13" x14ac:dyDescent="0.25">
      <c r="A4" s="39"/>
      <c r="B4" s="39"/>
      <c r="C4" s="39"/>
      <c r="D4" s="39"/>
      <c r="E4" s="39"/>
      <c r="F4" s="39"/>
      <c r="G4" s="39"/>
      <c r="H4" s="39"/>
      <c r="I4" s="39"/>
      <c r="J4" s="39"/>
      <c r="K4" s="39"/>
      <c r="L4" s="8"/>
      <c r="M4" s="39"/>
    </row>
    <row r="5" spans="1:13" x14ac:dyDescent="0.25">
      <c r="A5" s="99" t="s">
        <v>101</v>
      </c>
      <c r="B5" s="99"/>
      <c r="C5" s="99"/>
      <c r="D5" s="99"/>
      <c r="E5" s="99"/>
      <c r="F5" s="99"/>
      <c r="G5" s="99"/>
      <c r="H5" s="99"/>
      <c r="I5" s="99"/>
      <c r="J5" s="99"/>
      <c r="K5" s="99"/>
      <c r="L5" s="99"/>
      <c r="M5" s="99"/>
    </row>
    <row r="6" spans="1:13" x14ac:dyDescent="0.25">
      <c r="A6" s="103" t="s">
        <v>48</v>
      </c>
      <c r="B6" s="103"/>
      <c r="C6" s="103"/>
      <c r="D6" s="103"/>
      <c r="E6" s="103"/>
      <c r="F6" s="103"/>
      <c r="G6" s="103"/>
      <c r="H6" s="103"/>
      <c r="I6" s="46"/>
      <c r="J6" s="13"/>
      <c r="K6" s="13"/>
    </row>
    <row r="7" spans="1:13" x14ac:dyDescent="0.25">
      <c r="A7" s="100" t="s">
        <v>49</v>
      </c>
      <c r="B7" s="100"/>
      <c r="C7" s="100"/>
      <c r="D7" s="100"/>
      <c r="E7" s="100"/>
      <c r="F7" s="100"/>
      <c r="G7" s="100"/>
      <c r="H7" s="100"/>
      <c r="I7" s="100"/>
      <c r="J7" s="100"/>
      <c r="K7" s="100"/>
      <c r="L7" s="100"/>
      <c r="M7" s="100"/>
    </row>
    <row r="8" spans="1:13" x14ac:dyDescent="0.25">
      <c r="A8" s="101">
        <v>45099</v>
      </c>
      <c r="B8" s="101"/>
      <c r="C8" s="101"/>
      <c r="D8" s="101"/>
      <c r="E8" s="101"/>
      <c r="F8" s="101"/>
      <c r="G8" s="101"/>
      <c r="H8" s="101"/>
      <c r="I8" s="101"/>
      <c r="J8" s="101"/>
      <c r="K8" s="101"/>
      <c r="L8" s="101"/>
      <c r="M8" s="101"/>
    </row>
    <row r="9" spans="1:13" x14ac:dyDescent="0.25">
      <c r="A9" s="104" t="s">
        <v>81</v>
      </c>
      <c r="B9" s="104"/>
      <c r="C9" s="104"/>
      <c r="D9" s="104"/>
      <c r="E9" s="104"/>
      <c r="F9" s="104"/>
      <c r="G9" s="104"/>
      <c r="H9" s="104"/>
      <c r="I9" s="104"/>
      <c r="J9" s="104"/>
      <c r="K9" s="30"/>
    </row>
    <row r="10" spans="1:13" x14ac:dyDescent="0.25">
      <c r="A10" s="95" t="s">
        <v>50</v>
      </c>
      <c r="B10" s="96"/>
      <c r="C10" s="96"/>
      <c r="D10" s="96"/>
      <c r="E10" s="102" t="s">
        <v>107</v>
      </c>
      <c r="F10" s="102"/>
      <c r="G10" s="102"/>
      <c r="H10" s="102"/>
      <c r="I10" s="102"/>
      <c r="J10" s="102"/>
      <c r="K10" s="102"/>
      <c r="L10" s="102"/>
      <c r="M10" s="102"/>
    </row>
    <row r="11" spans="1:13" x14ac:dyDescent="0.25">
      <c r="A11" s="95" t="s">
        <v>51</v>
      </c>
      <c r="B11" s="96"/>
      <c r="C11" s="96"/>
      <c r="D11" s="96"/>
      <c r="E11" s="102" t="s">
        <v>108</v>
      </c>
      <c r="F11" s="102"/>
      <c r="G11" s="102"/>
      <c r="H11" s="102"/>
      <c r="I11" s="102"/>
      <c r="J11" s="102"/>
      <c r="K11" s="102"/>
      <c r="L11" s="102"/>
      <c r="M11" s="102"/>
    </row>
    <row r="12" spans="1:13" x14ac:dyDescent="0.25">
      <c r="A12" s="95" t="s">
        <v>52</v>
      </c>
      <c r="B12" s="96"/>
      <c r="C12" s="96"/>
      <c r="D12" s="96"/>
      <c r="E12" s="102" t="s">
        <v>109</v>
      </c>
      <c r="F12" s="102"/>
      <c r="G12" s="102"/>
      <c r="H12" s="102"/>
      <c r="I12" s="102"/>
      <c r="J12" s="102"/>
      <c r="K12" s="102"/>
      <c r="L12" s="102"/>
      <c r="M12" s="102"/>
    </row>
    <row r="13" spans="1:13" x14ac:dyDescent="0.25">
      <c r="A13" s="95" t="s">
        <v>53</v>
      </c>
      <c r="B13" s="96"/>
      <c r="C13" s="96"/>
      <c r="D13" s="96"/>
      <c r="E13" s="102" t="s">
        <v>110</v>
      </c>
      <c r="F13" s="102"/>
      <c r="G13" s="102"/>
      <c r="H13" s="102"/>
      <c r="I13" s="102"/>
      <c r="J13" s="102"/>
      <c r="K13" s="102"/>
      <c r="L13" s="102"/>
      <c r="M13" s="102"/>
    </row>
    <row r="14" spans="1:13" x14ac:dyDescent="0.25">
      <c r="A14" s="97" t="s">
        <v>54</v>
      </c>
      <c r="B14" s="98"/>
      <c r="C14" s="98"/>
      <c r="D14" s="98"/>
      <c r="E14" s="105" t="s">
        <v>111</v>
      </c>
      <c r="F14" s="106"/>
      <c r="G14" s="106"/>
      <c r="H14" s="106"/>
      <c r="I14" s="106"/>
      <c r="J14" s="106"/>
      <c r="K14" s="106"/>
      <c r="L14" s="106"/>
      <c r="M14" s="107"/>
    </row>
    <row r="15" spans="1:13" x14ac:dyDescent="0.25">
      <c r="A15" s="150" t="s">
        <v>55</v>
      </c>
      <c r="B15" s="151"/>
      <c r="C15" s="151"/>
      <c r="D15" s="152"/>
      <c r="E15" s="149" t="s">
        <v>112</v>
      </c>
      <c r="F15" s="106"/>
      <c r="G15" s="106"/>
      <c r="H15" s="106"/>
      <c r="I15" s="106"/>
      <c r="J15" s="106"/>
      <c r="K15" s="106"/>
      <c r="L15" s="106"/>
      <c r="M15" s="107"/>
    </row>
    <row r="16" spans="1:13" x14ac:dyDescent="0.25">
      <c r="A16" s="14"/>
      <c r="B16" s="14"/>
      <c r="C16" s="14"/>
      <c r="D16" s="15"/>
      <c r="E16" s="16"/>
      <c r="F16" s="16"/>
      <c r="G16" s="16"/>
      <c r="H16" s="16"/>
      <c r="I16" s="16"/>
      <c r="J16" s="16"/>
      <c r="K16" s="16"/>
    </row>
    <row r="17" spans="1:13" ht="14.4" x14ac:dyDescent="0.25">
      <c r="A17" s="17" t="s">
        <v>56</v>
      </c>
      <c r="B17" s="17"/>
      <c r="C17" s="17"/>
      <c r="D17" s="17"/>
      <c r="E17" s="17"/>
      <c r="F17" s="17"/>
      <c r="G17" s="17"/>
      <c r="H17" s="17"/>
      <c r="I17" s="17"/>
      <c r="J17" s="18"/>
      <c r="K17" s="19"/>
    </row>
    <row r="18" spans="1:13" x14ac:dyDescent="0.25">
      <c r="A18" s="156" t="s">
        <v>57</v>
      </c>
      <c r="B18" s="156"/>
      <c r="C18" s="156"/>
      <c r="D18" s="156"/>
      <c r="E18" s="163"/>
      <c r="F18" s="163"/>
      <c r="G18" s="163"/>
      <c r="H18" s="163"/>
      <c r="I18" s="163"/>
      <c r="J18" s="163"/>
      <c r="K18" s="163"/>
      <c r="L18" s="163"/>
      <c r="M18" s="163"/>
    </row>
    <row r="19" spans="1:13" x14ac:dyDescent="0.25">
      <c r="A19" s="156" t="s">
        <v>57</v>
      </c>
      <c r="B19" s="156"/>
      <c r="C19" s="156"/>
      <c r="D19" s="156"/>
      <c r="E19" s="163"/>
      <c r="F19" s="163"/>
      <c r="G19" s="163"/>
      <c r="H19" s="163"/>
      <c r="I19" s="163"/>
      <c r="J19" s="163"/>
      <c r="K19" s="163"/>
      <c r="L19" s="163"/>
      <c r="M19" s="163"/>
    </row>
    <row r="20" spans="1:13" x14ac:dyDescent="0.25">
      <c r="A20" s="156" t="s">
        <v>57</v>
      </c>
      <c r="B20" s="156"/>
      <c r="C20" s="156"/>
      <c r="D20" s="156"/>
      <c r="E20" s="163" t="s">
        <v>58</v>
      </c>
      <c r="F20" s="163"/>
      <c r="G20" s="163"/>
      <c r="H20" s="163"/>
      <c r="I20" s="163"/>
      <c r="J20" s="163"/>
      <c r="K20" s="163"/>
      <c r="L20" s="163"/>
      <c r="M20" s="163"/>
    </row>
    <row r="21" spans="1:13" x14ac:dyDescent="0.25">
      <c r="A21" s="14"/>
      <c r="B21" s="14"/>
      <c r="C21" s="14"/>
      <c r="D21" s="15"/>
      <c r="E21" s="20"/>
      <c r="F21" s="20"/>
      <c r="G21" s="20"/>
      <c r="H21" s="20"/>
      <c r="I21" s="20"/>
      <c r="J21" s="20"/>
      <c r="K21" s="20"/>
    </row>
    <row r="22" spans="1:13" x14ac:dyDescent="0.25">
      <c r="A22" s="157" t="s">
        <v>59</v>
      </c>
      <c r="B22" s="158"/>
      <c r="C22" s="159"/>
      <c r="D22" s="159"/>
      <c r="E22" s="159"/>
      <c r="F22" s="159"/>
      <c r="G22" s="159"/>
      <c r="H22" s="13"/>
      <c r="I22" s="13"/>
      <c r="J22" s="21"/>
      <c r="K22" s="21"/>
    </row>
    <row r="23" spans="1:13" x14ac:dyDescent="0.25">
      <c r="A23" s="160" t="s">
        <v>60</v>
      </c>
      <c r="B23" s="161"/>
      <c r="C23" s="161"/>
      <c r="D23" s="161"/>
      <c r="E23" s="161"/>
      <c r="F23" s="161"/>
      <c r="G23" s="161"/>
      <c r="H23" s="161"/>
      <c r="I23" s="161"/>
      <c r="J23" s="161"/>
      <c r="K23" s="161"/>
    </row>
    <row r="24" spans="1:13" x14ac:dyDescent="0.25">
      <c r="A24" s="162" t="s">
        <v>61</v>
      </c>
      <c r="B24" s="162"/>
      <c r="C24" s="162"/>
      <c r="D24" s="162"/>
      <c r="E24" s="162"/>
      <c r="F24" s="162"/>
      <c r="G24" s="162"/>
      <c r="H24" s="162"/>
      <c r="I24" s="162"/>
      <c r="J24" s="162"/>
      <c r="K24" s="162"/>
    </row>
    <row r="25" spans="1:13" x14ac:dyDescent="0.25">
      <c r="A25" s="155" t="s">
        <v>62</v>
      </c>
      <c r="B25" s="155"/>
      <c r="C25" s="155"/>
      <c r="D25" s="155"/>
      <c r="E25" s="155"/>
      <c r="F25" s="155"/>
      <c r="G25" s="155"/>
      <c r="H25" s="155"/>
      <c r="I25" s="155"/>
      <c r="J25" s="155"/>
      <c r="K25" s="155"/>
    </row>
    <row r="26" spans="1:13" x14ac:dyDescent="0.25">
      <c r="A26" s="22"/>
      <c r="B26" s="22"/>
      <c r="C26" s="23"/>
      <c r="D26" s="23"/>
      <c r="E26" s="23"/>
      <c r="F26" s="23"/>
      <c r="G26" s="23"/>
      <c r="H26" s="23"/>
      <c r="I26" s="23"/>
      <c r="J26" s="23"/>
      <c r="K26" s="23"/>
    </row>
    <row r="27" spans="1:13" x14ac:dyDescent="0.25">
      <c r="A27" s="2" t="s">
        <v>82</v>
      </c>
      <c r="B27" s="2"/>
      <c r="C27" s="39"/>
      <c r="D27" s="39"/>
      <c r="E27" s="39"/>
      <c r="F27" s="39"/>
      <c r="G27" s="1"/>
      <c r="H27" s="1"/>
      <c r="I27" s="1"/>
      <c r="J27" s="1"/>
      <c r="K27" s="1"/>
      <c r="L27" s="90"/>
      <c r="M27" s="1"/>
    </row>
    <row r="28" spans="1:13" x14ac:dyDescent="0.25">
      <c r="A28" s="154" t="s">
        <v>47</v>
      </c>
      <c r="B28" s="154"/>
      <c r="C28" s="154"/>
      <c r="D28" s="154"/>
      <c r="E28" s="154"/>
      <c r="F28" s="154"/>
      <c r="G28" s="154"/>
      <c r="H28" s="154"/>
      <c r="I28" s="154"/>
      <c r="J28" s="154"/>
      <c r="K28" s="154"/>
      <c r="L28" s="154"/>
      <c r="M28" s="154"/>
    </row>
    <row r="29" spans="1:13" x14ac:dyDescent="0.25">
      <c r="A29" s="154"/>
      <c r="B29" s="154"/>
      <c r="C29" s="154"/>
      <c r="D29" s="154"/>
      <c r="E29" s="154"/>
      <c r="F29" s="154"/>
      <c r="G29" s="154"/>
      <c r="H29" s="154"/>
      <c r="I29" s="154"/>
      <c r="J29" s="154"/>
      <c r="K29" s="154"/>
      <c r="L29" s="154"/>
      <c r="M29" s="154"/>
    </row>
    <row r="30" spans="1:13" x14ac:dyDescent="0.25">
      <c r="A30" s="154"/>
      <c r="B30" s="154"/>
      <c r="C30" s="154"/>
      <c r="D30" s="154"/>
      <c r="E30" s="154"/>
      <c r="F30" s="154"/>
      <c r="G30" s="154"/>
      <c r="H30" s="154"/>
      <c r="I30" s="154"/>
      <c r="J30" s="154"/>
      <c r="K30" s="154"/>
      <c r="L30" s="154"/>
      <c r="M30" s="154"/>
    </row>
    <row r="31" spans="1:13" x14ac:dyDescent="0.25">
      <c r="A31" s="154"/>
      <c r="B31" s="154"/>
      <c r="C31" s="154"/>
      <c r="D31" s="154"/>
      <c r="E31" s="154"/>
      <c r="F31" s="154"/>
      <c r="G31" s="154"/>
      <c r="H31" s="154"/>
      <c r="I31" s="154"/>
      <c r="J31" s="154"/>
      <c r="K31" s="154"/>
      <c r="L31" s="154"/>
      <c r="M31" s="154"/>
    </row>
    <row r="32" spans="1:13" x14ac:dyDescent="0.25">
      <c r="A32" s="154"/>
      <c r="B32" s="154"/>
      <c r="C32" s="154"/>
      <c r="D32" s="154"/>
      <c r="E32" s="154"/>
      <c r="F32" s="154"/>
      <c r="G32" s="154"/>
      <c r="H32" s="154"/>
      <c r="I32" s="154"/>
      <c r="J32" s="154"/>
      <c r="K32" s="154"/>
      <c r="L32" s="154"/>
      <c r="M32" s="154"/>
    </row>
    <row r="33" spans="1:17" x14ac:dyDescent="0.25">
      <c r="A33" s="154"/>
      <c r="B33" s="154"/>
      <c r="C33" s="154"/>
      <c r="D33" s="154"/>
      <c r="E33" s="154"/>
      <c r="F33" s="154"/>
      <c r="G33" s="154"/>
      <c r="H33" s="154"/>
      <c r="I33" s="154"/>
      <c r="J33" s="154"/>
      <c r="K33" s="154"/>
      <c r="L33" s="154"/>
      <c r="M33" s="154"/>
    </row>
    <row r="34" spans="1:17" x14ac:dyDescent="0.25">
      <c r="A34" s="154"/>
      <c r="B34" s="154"/>
      <c r="C34" s="154"/>
      <c r="D34" s="154"/>
      <c r="E34" s="154"/>
      <c r="F34" s="154"/>
      <c r="G34" s="154"/>
      <c r="H34" s="154"/>
      <c r="I34" s="154"/>
      <c r="J34" s="154"/>
      <c r="K34" s="154"/>
      <c r="L34" s="154"/>
      <c r="M34" s="154"/>
    </row>
    <row r="35" spans="1:17" x14ac:dyDescent="0.25">
      <c r="A35" s="164" t="s">
        <v>104</v>
      </c>
      <c r="B35" s="164"/>
      <c r="C35" s="164"/>
      <c r="D35" s="164"/>
      <c r="E35" s="164"/>
      <c r="F35" s="164"/>
      <c r="G35" s="164"/>
      <c r="H35" s="164"/>
      <c r="I35" s="164"/>
      <c r="J35" s="164"/>
      <c r="K35" s="164"/>
      <c r="L35" s="164"/>
      <c r="M35" s="164"/>
    </row>
    <row r="37" spans="1:17" s="13" customFormat="1" x14ac:dyDescent="0.25">
      <c r="A37" s="153" t="s">
        <v>105</v>
      </c>
      <c r="B37" s="153"/>
      <c r="C37" s="153"/>
      <c r="D37" s="153"/>
      <c r="E37" s="153"/>
      <c r="F37" s="153"/>
      <c r="G37" s="153"/>
      <c r="H37" s="153"/>
      <c r="I37" s="153"/>
      <c r="J37" s="153"/>
      <c r="K37" s="153"/>
      <c r="L37" s="153"/>
      <c r="M37" s="153"/>
      <c r="P37" s="40"/>
    </row>
    <row r="38" spans="1:17" s="13" customFormat="1" x14ac:dyDescent="0.25">
      <c r="A38" s="148" t="s">
        <v>106</v>
      </c>
      <c r="B38" s="148"/>
      <c r="C38" s="148"/>
      <c r="D38" s="148"/>
      <c r="E38" s="148"/>
      <c r="F38" s="148"/>
      <c r="G38" s="148"/>
      <c r="H38" s="148"/>
      <c r="I38" s="148"/>
      <c r="J38" s="148"/>
      <c r="K38" s="148"/>
      <c r="L38" s="148"/>
      <c r="M38" s="37"/>
      <c r="P38" s="40"/>
    </row>
    <row r="39" spans="1:17" s="13" customFormat="1" ht="14.4" x14ac:dyDescent="0.25">
      <c r="A39" s="140" t="s">
        <v>131</v>
      </c>
      <c r="B39" s="140"/>
      <c r="C39" s="140"/>
      <c r="D39" s="140"/>
      <c r="E39" s="140"/>
      <c r="F39" s="140"/>
      <c r="G39" s="140"/>
      <c r="H39" s="140"/>
      <c r="I39" s="140"/>
      <c r="J39" s="140"/>
      <c r="K39" s="140"/>
      <c r="L39" s="140"/>
      <c r="M39" s="140"/>
      <c r="P39" s="40"/>
    </row>
    <row r="40" spans="1:17" x14ac:dyDescent="0.25">
      <c r="A40" s="28"/>
      <c r="B40" s="28"/>
      <c r="C40" s="39"/>
      <c r="D40" s="39"/>
      <c r="E40" s="39"/>
      <c r="F40" s="39"/>
      <c r="G40" s="39"/>
      <c r="H40" s="39"/>
      <c r="I40" s="39"/>
      <c r="J40" s="39"/>
      <c r="K40" s="39"/>
      <c r="L40" s="8"/>
      <c r="M40" s="39"/>
    </row>
    <row r="41" spans="1:17" x14ac:dyDescent="0.25">
      <c r="A41" s="2" t="s">
        <v>0</v>
      </c>
      <c r="B41" s="2"/>
      <c r="C41" s="39"/>
      <c r="D41" s="39"/>
      <c r="E41" s="39"/>
      <c r="F41" s="39"/>
      <c r="G41" s="39"/>
      <c r="H41" s="39"/>
      <c r="I41" s="39"/>
      <c r="J41" s="39"/>
      <c r="K41" s="39"/>
      <c r="L41" s="8"/>
      <c r="M41" s="39"/>
    </row>
    <row r="42" spans="1:17" ht="69" x14ac:dyDescent="0.25">
      <c r="A42" s="47" t="s">
        <v>1</v>
      </c>
      <c r="B42" s="48" t="s">
        <v>18</v>
      </c>
      <c r="C42" s="47" t="s">
        <v>2</v>
      </c>
      <c r="D42" s="47" t="s">
        <v>3</v>
      </c>
      <c r="E42" s="47" t="s">
        <v>4</v>
      </c>
      <c r="F42" s="47" t="s">
        <v>5</v>
      </c>
      <c r="G42" s="49" t="s">
        <v>46</v>
      </c>
      <c r="H42" s="49" t="s">
        <v>6</v>
      </c>
      <c r="I42" s="50" t="s">
        <v>44</v>
      </c>
      <c r="J42" s="51" t="s">
        <v>91</v>
      </c>
      <c r="K42" s="47" t="s">
        <v>7</v>
      </c>
      <c r="L42" s="49" t="s">
        <v>8</v>
      </c>
      <c r="M42" s="88" t="s">
        <v>9</v>
      </c>
    </row>
    <row r="43" spans="1:17" x14ac:dyDescent="0.25">
      <c r="A43" s="47">
        <v>1</v>
      </c>
      <c r="B43" s="47">
        <v>2</v>
      </c>
      <c r="C43" s="47">
        <v>3</v>
      </c>
      <c r="D43" s="47">
        <v>4</v>
      </c>
      <c r="E43" s="47">
        <v>5</v>
      </c>
      <c r="F43" s="47">
        <v>6</v>
      </c>
      <c r="G43" s="49">
        <v>7</v>
      </c>
      <c r="H43" s="52">
        <v>8</v>
      </c>
      <c r="I43" s="63">
        <v>9</v>
      </c>
      <c r="J43" s="52" t="s">
        <v>90</v>
      </c>
      <c r="K43" s="52">
        <v>11</v>
      </c>
      <c r="L43" s="53">
        <v>12</v>
      </c>
      <c r="M43" s="50">
        <v>13</v>
      </c>
    </row>
    <row r="44" spans="1:17" ht="41.4" x14ac:dyDescent="0.25">
      <c r="A44" s="3" t="s">
        <v>29</v>
      </c>
      <c r="B44" s="109" t="s">
        <v>102</v>
      </c>
      <c r="C44" s="4" t="s">
        <v>10</v>
      </c>
      <c r="D44" s="4" t="s">
        <v>11</v>
      </c>
      <c r="E44" s="4" t="s">
        <v>12</v>
      </c>
      <c r="F44" s="4">
        <v>26</v>
      </c>
      <c r="G44" s="12">
        <v>120</v>
      </c>
      <c r="H44" s="64" t="s">
        <v>125</v>
      </c>
      <c r="I44" s="64" t="s">
        <v>132</v>
      </c>
      <c r="J44" s="61">
        <f>I44*G44</f>
        <v>201.6</v>
      </c>
      <c r="K44" s="54" t="s">
        <v>114</v>
      </c>
      <c r="L44" s="91" t="s">
        <v>113</v>
      </c>
      <c r="M44" s="165" t="s">
        <v>161</v>
      </c>
      <c r="N44" s="68"/>
      <c r="O44" s="69"/>
      <c r="P44" s="65"/>
      <c r="Q44" s="66"/>
    </row>
    <row r="45" spans="1:17" ht="41.4" x14ac:dyDescent="0.25">
      <c r="A45" s="3" t="s">
        <v>30</v>
      </c>
      <c r="B45" s="110"/>
      <c r="C45" s="4" t="s">
        <v>13</v>
      </c>
      <c r="D45" s="4" t="s">
        <v>11</v>
      </c>
      <c r="E45" s="4" t="s">
        <v>12</v>
      </c>
      <c r="F45" s="4">
        <v>26</v>
      </c>
      <c r="G45" s="12">
        <v>60</v>
      </c>
      <c r="H45" s="64" t="s">
        <v>125</v>
      </c>
      <c r="I45" s="64" t="s">
        <v>132</v>
      </c>
      <c r="J45" s="61">
        <f t="shared" ref="J45:J54" si="0">I45*G45</f>
        <v>100.8</v>
      </c>
      <c r="K45" s="54" t="s">
        <v>115</v>
      </c>
      <c r="L45" s="91" t="s">
        <v>113</v>
      </c>
      <c r="M45" s="165" t="s">
        <v>161</v>
      </c>
      <c r="N45" s="68"/>
      <c r="O45" s="69"/>
      <c r="P45" s="65"/>
      <c r="Q45" s="66"/>
    </row>
    <row r="46" spans="1:17" ht="41.4" x14ac:dyDescent="0.25">
      <c r="A46" s="3" t="s">
        <v>31</v>
      </c>
      <c r="B46" s="110"/>
      <c r="C46" s="4" t="s">
        <v>13</v>
      </c>
      <c r="D46" s="4" t="s">
        <v>11</v>
      </c>
      <c r="E46" s="4" t="s">
        <v>14</v>
      </c>
      <c r="F46" s="4">
        <v>48</v>
      </c>
      <c r="G46" s="12">
        <v>500</v>
      </c>
      <c r="H46" s="64" t="s">
        <v>126</v>
      </c>
      <c r="I46" s="64" t="s">
        <v>133</v>
      </c>
      <c r="J46" s="61">
        <f t="shared" si="0"/>
        <v>855</v>
      </c>
      <c r="K46" s="54" t="s">
        <v>116</v>
      </c>
      <c r="L46" s="91" t="s">
        <v>113</v>
      </c>
      <c r="M46" s="165" t="s">
        <v>161</v>
      </c>
      <c r="N46" s="68"/>
      <c r="O46" s="69"/>
      <c r="P46" s="65"/>
      <c r="Q46" s="66"/>
    </row>
    <row r="47" spans="1:17" ht="41.4" x14ac:dyDescent="0.25">
      <c r="A47" s="3" t="s">
        <v>32</v>
      </c>
      <c r="B47" s="110"/>
      <c r="C47" s="4">
        <v>0</v>
      </c>
      <c r="D47" s="4" t="s">
        <v>11</v>
      </c>
      <c r="E47" s="4" t="s">
        <v>14</v>
      </c>
      <c r="F47" s="4">
        <v>37</v>
      </c>
      <c r="G47" s="12">
        <v>60</v>
      </c>
      <c r="H47" s="64" t="s">
        <v>125</v>
      </c>
      <c r="I47" s="64" t="s">
        <v>132</v>
      </c>
      <c r="J47" s="61">
        <f t="shared" si="0"/>
        <v>100.8</v>
      </c>
      <c r="K47" s="54" t="s">
        <v>117</v>
      </c>
      <c r="L47" s="91" t="s">
        <v>113</v>
      </c>
      <c r="M47" s="165" t="s">
        <v>161</v>
      </c>
      <c r="N47" s="68"/>
      <c r="O47" s="69"/>
      <c r="P47" s="65"/>
      <c r="Q47" s="66"/>
    </row>
    <row r="48" spans="1:17" ht="41.4" x14ac:dyDescent="0.25">
      <c r="A48" s="3" t="s">
        <v>33</v>
      </c>
      <c r="B48" s="110"/>
      <c r="C48" s="4">
        <v>1</v>
      </c>
      <c r="D48" s="4" t="s">
        <v>11</v>
      </c>
      <c r="E48" s="4" t="s">
        <v>14</v>
      </c>
      <c r="F48" s="4">
        <v>26</v>
      </c>
      <c r="G48" s="12">
        <v>60</v>
      </c>
      <c r="H48" s="64" t="s">
        <v>127</v>
      </c>
      <c r="I48" s="64" t="s">
        <v>134</v>
      </c>
      <c r="J48" s="61">
        <f t="shared" si="0"/>
        <v>154.80000000000001</v>
      </c>
      <c r="K48" s="54" t="s">
        <v>118</v>
      </c>
      <c r="L48" s="91" t="s">
        <v>113</v>
      </c>
      <c r="M48" s="165" t="s">
        <v>161</v>
      </c>
      <c r="N48" s="68"/>
      <c r="O48" s="69"/>
      <c r="P48" s="65"/>
      <c r="Q48" s="66"/>
    </row>
    <row r="49" spans="1:17" ht="41.4" x14ac:dyDescent="0.25">
      <c r="A49" s="3" t="s">
        <v>34</v>
      </c>
      <c r="B49" s="110"/>
      <c r="C49" s="4">
        <v>1</v>
      </c>
      <c r="D49" s="4" t="s">
        <v>11</v>
      </c>
      <c r="E49" s="4" t="s">
        <v>14</v>
      </c>
      <c r="F49" s="4">
        <v>37</v>
      </c>
      <c r="G49" s="12">
        <v>60</v>
      </c>
      <c r="H49" s="64" t="s">
        <v>125</v>
      </c>
      <c r="I49" s="64" t="s">
        <v>132</v>
      </c>
      <c r="J49" s="61">
        <f t="shared" si="0"/>
        <v>100.8</v>
      </c>
      <c r="K49" s="54" t="s">
        <v>119</v>
      </c>
      <c r="L49" s="91" t="s">
        <v>113</v>
      </c>
      <c r="M49" s="165" t="s">
        <v>161</v>
      </c>
      <c r="N49" s="68"/>
      <c r="O49" s="69"/>
      <c r="P49" s="65"/>
      <c r="Q49" s="66"/>
    </row>
    <row r="50" spans="1:17" ht="41.4" x14ac:dyDescent="0.25">
      <c r="A50" s="3" t="s">
        <v>35</v>
      </c>
      <c r="B50" s="110"/>
      <c r="C50" s="4">
        <v>1</v>
      </c>
      <c r="D50" s="4" t="s">
        <v>15</v>
      </c>
      <c r="E50" s="4" t="s">
        <v>14</v>
      </c>
      <c r="F50" s="4">
        <v>48</v>
      </c>
      <c r="G50" s="12">
        <v>500</v>
      </c>
      <c r="H50" s="64" t="s">
        <v>128</v>
      </c>
      <c r="I50" s="64" t="s">
        <v>135</v>
      </c>
      <c r="J50" s="61">
        <f t="shared" si="0"/>
        <v>1025</v>
      </c>
      <c r="K50" s="54" t="s">
        <v>120</v>
      </c>
      <c r="L50" s="91" t="s">
        <v>113</v>
      </c>
      <c r="M50" s="165" t="s">
        <v>161</v>
      </c>
      <c r="N50" s="68"/>
      <c r="O50" s="69"/>
      <c r="P50" s="65"/>
      <c r="Q50" s="66"/>
    </row>
    <row r="51" spans="1:17" ht="41.4" x14ac:dyDescent="0.25">
      <c r="A51" s="5" t="s">
        <v>36</v>
      </c>
      <c r="B51" s="110"/>
      <c r="C51" s="4" t="s">
        <v>10</v>
      </c>
      <c r="D51" s="4" t="s">
        <v>103</v>
      </c>
      <c r="E51" s="4"/>
      <c r="F51" s="4"/>
      <c r="G51" s="12">
        <v>60</v>
      </c>
      <c r="H51" s="64" t="s">
        <v>129</v>
      </c>
      <c r="I51" s="64" t="s">
        <v>136</v>
      </c>
      <c r="J51" s="61">
        <f t="shared" si="0"/>
        <v>180.6</v>
      </c>
      <c r="K51" s="54" t="s">
        <v>121</v>
      </c>
      <c r="L51" s="91" t="s">
        <v>113</v>
      </c>
      <c r="M51" s="165" t="s">
        <v>161</v>
      </c>
      <c r="N51" s="68"/>
      <c r="O51" s="69"/>
      <c r="P51" s="65"/>
      <c r="Q51" s="66"/>
    </row>
    <row r="52" spans="1:17" ht="41.4" x14ac:dyDescent="0.25">
      <c r="A52" s="3" t="s">
        <v>37</v>
      </c>
      <c r="B52" s="110"/>
      <c r="C52" s="4" t="s">
        <v>13</v>
      </c>
      <c r="D52" s="4" t="s">
        <v>103</v>
      </c>
      <c r="E52" s="4"/>
      <c r="F52" s="4"/>
      <c r="G52" s="12">
        <v>24</v>
      </c>
      <c r="H52" s="64" t="s">
        <v>130</v>
      </c>
      <c r="I52" s="64" t="s">
        <v>137</v>
      </c>
      <c r="J52" s="61">
        <f t="shared" si="0"/>
        <v>83.76</v>
      </c>
      <c r="K52" s="54" t="s">
        <v>122</v>
      </c>
      <c r="L52" s="91" t="s">
        <v>113</v>
      </c>
      <c r="M52" s="165" t="s">
        <v>161</v>
      </c>
      <c r="N52" s="68"/>
      <c r="O52" s="69"/>
      <c r="P52" s="65"/>
      <c r="Q52" s="66"/>
    </row>
    <row r="53" spans="1:17" ht="41.4" x14ac:dyDescent="0.25">
      <c r="A53" s="3" t="s">
        <v>38</v>
      </c>
      <c r="B53" s="110"/>
      <c r="C53" s="32" t="s">
        <v>16</v>
      </c>
      <c r="D53" s="32" t="s">
        <v>11</v>
      </c>
      <c r="E53" s="32" t="s">
        <v>12</v>
      </c>
      <c r="F53" s="32">
        <v>19</v>
      </c>
      <c r="G53" s="12">
        <v>60</v>
      </c>
      <c r="H53" s="64" t="s">
        <v>125</v>
      </c>
      <c r="I53" s="64" t="s">
        <v>132</v>
      </c>
      <c r="J53" s="61">
        <f t="shared" si="0"/>
        <v>100.8</v>
      </c>
      <c r="K53" s="54" t="s">
        <v>123</v>
      </c>
      <c r="L53" s="91" t="s">
        <v>113</v>
      </c>
      <c r="M53" s="165" t="s">
        <v>161</v>
      </c>
      <c r="N53" s="68"/>
      <c r="O53" s="69"/>
      <c r="P53" s="65"/>
      <c r="Q53" s="66"/>
    </row>
    <row r="54" spans="1:17" ht="41.4" x14ac:dyDescent="0.25">
      <c r="A54" s="7" t="s">
        <v>39</v>
      </c>
      <c r="B54" s="110"/>
      <c r="C54" s="32" t="s">
        <v>10</v>
      </c>
      <c r="D54" s="32" t="s">
        <v>11</v>
      </c>
      <c r="E54" s="32" t="s">
        <v>12</v>
      </c>
      <c r="F54" s="32">
        <v>40</v>
      </c>
      <c r="G54" s="29">
        <v>264</v>
      </c>
      <c r="H54" s="64" t="s">
        <v>125</v>
      </c>
      <c r="I54" s="64" t="s">
        <v>132</v>
      </c>
      <c r="J54" s="61">
        <f t="shared" si="0"/>
        <v>443.52</v>
      </c>
      <c r="K54" s="54" t="s">
        <v>124</v>
      </c>
      <c r="L54" s="91" t="s">
        <v>113</v>
      </c>
      <c r="M54" s="165" t="s">
        <v>161</v>
      </c>
      <c r="N54" s="68"/>
      <c r="O54" s="69"/>
      <c r="P54" s="65"/>
      <c r="Q54" s="66"/>
    </row>
    <row r="55" spans="1:17" x14ac:dyDescent="0.25">
      <c r="A55" s="127" t="s">
        <v>93</v>
      </c>
      <c r="B55" s="127"/>
      <c r="C55" s="127"/>
      <c r="D55" s="127"/>
      <c r="E55" s="127"/>
      <c r="F55" s="127"/>
      <c r="G55" s="127"/>
      <c r="H55" s="127"/>
      <c r="I55" s="127"/>
      <c r="J55" s="62">
        <f>SUM(J44:J54)</f>
        <v>3347.4800000000005</v>
      </c>
      <c r="K55" s="111"/>
      <c r="L55" s="111"/>
      <c r="M55" s="112"/>
      <c r="N55" s="70"/>
      <c r="O55" s="70"/>
      <c r="P55" s="65"/>
      <c r="Q55" s="67"/>
    </row>
    <row r="56" spans="1:17" x14ac:dyDescent="0.25">
      <c r="A56" s="2"/>
      <c r="B56" s="2"/>
      <c r="C56" s="39"/>
      <c r="D56" s="39"/>
      <c r="E56" s="39"/>
      <c r="F56" s="39"/>
      <c r="G56" s="39"/>
      <c r="H56" s="39"/>
      <c r="I56" s="39"/>
      <c r="J56" s="39"/>
      <c r="K56" s="39"/>
      <c r="L56" s="8"/>
      <c r="M56" s="39"/>
    </row>
    <row r="57" spans="1:17" x14ac:dyDescent="0.25">
      <c r="A57" s="6" t="s">
        <v>83</v>
      </c>
      <c r="B57" s="6"/>
      <c r="C57" s="41"/>
      <c r="D57" s="41"/>
      <c r="E57" s="42"/>
    </row>
    <row r="58" spans="1:17" ht="55.2" x14ac:dyDescent="0.25">
      <c r="A58" s="51" t="s">
        <v>1</v>
      </c>
      <c r="B58" s="55" t="s">
        <v>18</v>
      </c>
      <c r="C58" s="71" t="s">
        <v>21</v>
      </c>
      <c r="D58" s="72" t="s">
        <v>46</v>
      </c>
      <c r="E58" s="143" t="s">
        <v>20</v>
      </c>
      <c r="F58" s="143"/>
      <c r="G58" s="71" t="s">
        <v>45</v>
      </c>
      <c r="H58" s="72" t="s">
        <v>91</v>
      </c>
      <c r="I58" s="73" t="s">
        <v>7</v>
      </c>
      <c r="J58" s="73" t="s">
        <v>8</v>
      </c>
      <c r="K58" s="115" t="s">
        <v>9</v>
      </c>
      <c r="L58" s="115"/>
    </row>
    <row r="59" spans="1:17" x14ac:dyDescent="0.25">
      <c r="A59" s="51">
        <v>1</v>
      </c>
      <c r="B59" s="51">
        <v>2</v>
      </c>
      <c r="C59" s="71">
        <v>3</v>
      </c>
      <c r="D59" s="72">
        <v>4</v>
      </c>
      <c r="E59" s="141">
        <v>5</v>
      </c>
      <c r="F59" s="141"/>
      <c r="G59" s="71">
        <v>6</v>
      </c>
      <c r="H59" s="72" t="s">
        <v>92</v>
      </c>
      <c r="I59" s="73">
        <v>8</v>
      </c>
      <c r="J59" s="73">
        <v>9</v>
      </c>
      <c r="K59" s="125">
        <v>10</v>
      </c>
      <c r="L59" s="126"/>
    </row>
    <row r="60" spans="1:17" ht="48" customHeight="1" x14ac:dyDescent="0.25">
      <c r="A60" s="3" t="s">
        <v>84</v>
      </c>
      <c r="B60" s="113" t="s">
        <v>40</v>
      </c>
      <c r="C60" s="74" t="s">
        <v>41</v>
      </c>
      <c r="D60" s="75">
        <v>25</v>
      </c>
      <c r="E60" s="144">
        <v>17.899999999999999</v>
      </c>
      <c r="F60" s="144"/>
      <c r="G60" s="79">
        <v>18.8</v>
      </c>
      <c r="H60" s="77">
        <f>G60*D60</f>
        <v>470</v>
      </c>
      <c r="I60" s="76" t="s">
        <v>139</v>
      </c>
      <c r="J60" s="80" t="s">
        <v>142</v>
      </c>
      <c r="K60" s="116" t="s">
        <v>162</v>
      </c>
      <c r="L60" s="116"/>
      <c r="M60" s="81"/>
    </row>
    <row r="61" spans="1:17" ht="45.6" customHeight="1" x14ac:dyDescent="0.25">
      <c r="A61" s="3" t="s">
        <v>85</v>
      </c>
      <c r="B61" s="114"/>
      <c r="C61" s="74" t="s">
        <v>42</v>
      </c>
      <c r="D61" s="75">
        <v>25</v>
      </c>
      <c r="E61" s="144">
        <v>21.8</v>
      </c>
      <c r="F61" s="144"/>
      <c r="G61" s="79">
        <v>22.89</v>
      </c>
      <c r="H61" s="77">
        <f>G61*D61</f>
        <v>572.25</v>
      </c>
      <c r="I61" s="76" t="s">
        <v>140</v>
      </c>
      <c r="J61" s="80" t="s">
        <v>142</v>
      </c>
      <c r="K61" s="116" t="s">
        <v>162</v>
      </c>
      <c r="L61" s="116"/>
      <c r="M61" s="81"/>
    </row>
    <row r="62" spans="1:17" x14ac:dyDescent="0.25">
      <c r="A62" s="117" t="s">
        <v>96</v>
      </c>
      <c r="B62" s="118"/>
      <c r="C62" s="118"/>
      <c r="D62" s="118"/>
      <c r="E62" s="118"/>
      <c r="F62" s="118"/>
      <c r="G62" s="119"/>
      <c r="H62" s="78">
        <f>SUM(H60:H61)</f>
        <v>1042.25</v>
      </c>
      <c r="I62" s="146"/>
      <c r="J62" s="147"/>
      <c r="K62" s="147"/>
      <c r="L62" s="147"/>
      <c r="M62" s="82"/>
    </row>
    <row r="63" spans="1:17" x14ac:dyDescent="0.25">
      <c r="A63" s="56"/>
      <c r="B63" s="56"/>
      <c r="C63" s="56"/>
      <c r="D63" s="56"/>
      <c r="E63" s="56"/>
      <c r="F63" s="56"/>
      <c r="G63" s="56"/>
      <c r="H63" s="56"/>
      <c r="I63" s="56"/>
      <c r="J63" s="39"/>
      <c r="K63" s="43"/>
      <c r="L63" s="87"/>
      <c r="M63" s="43"/>
    </row>
    <row r="64" spans="1:17" x14ac:dyDescent="0.25">
      <c r="A64" s="6" t="s">
        <v>86</v>
      </c>
      <c r="B64" s="6"/>
      <c r="C64" s="41"/>
      <c r="D64" s="41"/>
      <c r="E64" s="41"/>
      <c r="F64" s="41"/>
      <c r="G64" s="41"/>
      <c r="H64" s="39"/>
      <c r="I64" s="39"/>
      <c r="J64" s="39"/>
      <c r="K64" s="39"/>
      <c r="L64" s="8"/>
      <c r="M64" s="39"/>
    </row>
    <row r="65" spans="1:18" ht="69" x14ac:dyDescent="0.25">
      <c r="A65" s="47" t="s">
        <v>1</v>
      </c>
      <c r="B65" s="55" t="s">
        <v>18</v>
      </c>
      <c r="C65" s="47" t="s">
        <v>2</v>
      </c>
      <c r="D65" s="47" t="s">
        <v>3</v>
      </c>
      <c r="E65" s="47" t="s">
        <v>4</v>
      </c>
      <c r="F65" s="47" t="s">
        <v>5</v>
      </c>
      <c r="G65" s="47" t="s">
        <v>46</v>
      </c>
      <c r="H65" s="47" t="s">
        <v>6</v>
      </c>
      <c r="I65" s="47" t="s">
        <v>44</v>
      </c>
      <c r="J65" s="47" t="s">
        <v>91</v>
      </c>
      <c r="K65" s="47" t="s">
        <v>7</v>
      </c>
      <c r="L65" s="47" t="s">
        <v>8</v>
      </c>
      <c r="M65" s="92" t="s">
        <v>9</v>
      </c>
    </row>
    <row r="66" spans="1:18" x14ac:dyDescent="0.25">
      <c r="A66" s="47">
        <v>1</v>
      </c>
      <c r="B66" s="47">
        <v>2</v>
      </c>
      <c r="C66" s="47">
        <v>3</v>
      </c>
      <c r="D66" s="47">
        <v>4</v>
      </c>
      <c r="E66" s="47">
        <v>5</v>
      </c>
      <c r="F66" s="47">
        <v>6</v>
      </c>
      <c r="G66" s="47">
        <v>7</v>
      </c>
      <c r="H66" s="52">
        <v>8</v>
      </c>
      <c r="I66" s="52">
        <v>9</v>
      </c>
      <c r="J66" s="47" t="s">
        <v>90</v>
      </c>
      <c r="K66" s="52">
        <v>11</v>
      </c>
      <c r="L66" s="52">
        <v>12</v>
      </c>
      <c r="M66" s="47">
        <v>13</v>
      </c>
    </row>
    <row r="67" spans="1:18" ht="41.4" x14ac:dyDescent="0.25">
      <c r="A67" s="3" t="s">
        <v>22</v>
      </c>
      <c r="B67" s="113" t="s">
        <v>97</v>
      </c>
      <c r="C67" s="4">
        <v>1</v>
      </c>
      <c r="D67" s="4" t="s">
        <v>19</v>
      </c>
      <c r="E67" s="4" t="s">
        <v>12</v>
      </c>
      <c r="F67" s="4">
        <v>36</v>
      </c>
      <c r="G67" s="12">
        <v>108</v>
      </c>
      <c r="H67" s="64" t="s">
        <v>150</v>
      </c>
      <c r="I67" s="64" t="s">
        <v>151</v>
      </c>
      <c r="J67" s="83">
        <f>I67*G67</f>
        <v>135</v>
      </c>
      <c r="K67" s="54" t="s">
        <v>143</v>
      </c>
      <c r="L67" s="84" t="s">
        <v>148</v>
      </c>
      <c r="M67" s="85" t="s">
        <v>161</v>
      </c>
      <c r="N67" s="65"/>
      <c r="O67" s="38"/>
    </row>
    <row r="68" spans="1:18" ht="41.4" x14ac:dyDescent="0.25">
      <c r="A68" s="3" t="s">
        <v>23</v>
      </c>
      <c r="B68" s="145"/>
      <c r="C68" s="4">
        <v>0</v>
      </c>
      <c r="D68" s="4" t="s">
        <v>19</v>
      </c>
      <c r="E68" s="4" t="s">
        <v>14</v>
      </c>
      <c r="F68" s="4">
        <v>36</v>
      </c>
      <c r="G68" s="12">
        <v>72</v>
      </c>
      <c r="H68" s="64" t="s">
        <v>125</v>
      </c>
      <c r="I68" s="64" t="s">
        <v>132</v>
      </c>
      <c r="J68" s="83">
        <f t="shared" ref="J68:J71" si="1">I68*G68</f>
        <v>120.96</v>
      </c>
      <c r="K68" s="54" t="s">
        <v>144</v>
      </c>
      <c r="L68" s="84" t="s">
        <v>148</v>
      </c>
      <c r="M68" s="85" t="s">
        <v>161</v>
      </c>
      <c r="N68" s="65"/>
      <c r="O68" s="38"/>
    </row>
    <row r="69" spans="1:18" ht="41.4" x14ac:dyDescent="0.25">
      <c r="A69" s="3" t="s">
        <v>87</v>
      </c>
      <c r="B69" s="145"/>
      <c r="C69" s="4">
        <v>2</v>
      </c>
      <c r="D69" s="4" t="s">
        <v>19</v>
      </c>
      <c r="E69" s="4" t="s">
        <v>14</v>
      </c>
      <c r="F69" s="4">
        <v>40</v>
      </c>
      <c r="G69" s="12">
        <v>72</v>
      </c>
      <c r="H69" s="64" t="s">
        <v>150</v>
      </c>
      <c r="I69" s="64" t="s">
        <v>151</v>
      </c>
      <c r="J69" s="83">
        <f t="shared" si="1"/>
        <v>90</v>
      </c>
      <c r="K69" s="54" t="s">
        <v>145</v>
      </c>
      <c r="L69" s="84" t="s">
        <v>148</v>
      </c>
      <c r="M69" s="85" t="s">
        <v>161</v>
      </c>
      <c r="N69" s="65"/>
      <c r="O69" s="38"/>
    </row>
    <row r="70" spans="1:18" ht="41.4" x14ac:dyDescent="0.25">
      <c r="A70" s="3" t="s">
        <v>88</v>
      </c>
      <c r="B70" s="145"/>
      <c r="C70" s="4" t="s">
        <v>10</v>
      </c>
      <c r="D70" s="4" t="s">
        <v>15</v>
      </c>
      <c r="E70" s="4" t="s">
        <v>26</v>
      </c>
      <c r="F70" s="4">
        <v>25</v>
      </c>
      <c r="G70" s="12">
        <v>36</v>
      </c>
      <c r="H70" s="64" t="s">
        <v>152</v>
      </c>
      <c r="I70" s="64" t="s">
        <v>153</v>
      </c>
      <c r="J70" s="83">
        <f t="shared" si="1"/>
        <v>102.96</v>
      </c>
      <c r="K70" s="54" t="s">
        <v>146</v>
      </c>
      <c r="L70" s="84" t="s">
        <v>149</v>
      </c>
      <c r="M70" s="85" t="s">
        <v>161</v>
      </c>
      <c r="N70" s="65"/>
      <c r="O70" s="38"/>
    </row>
    <row r="71" spans="1:18" ht="41.4" x14ac:dyDescent="0.25">
      <c r="A71" s="3" t="s">
        <v>98</v>
      </c>
      <c r="B71" s="114"/>
      <c r="C71" s="4" t="s">
        <v>13</v>
      </c>
      <c r="D71" s="4" t="s">
        <v>19</v>
      </c>
      <c r="E71" s="4" t="s">
        <v>14</v>
      </c>
      <c r="F71" s="4">
        <v>26</v>
      </c>
      <c r="G71" s="12">
        <v>36</v>
      </c>
      <c r="H71" s="64" t="s">
        <v>125</v>
      </c>
      <c r="I71" s="64" t="s">
        <v>132</v>
      </c>
      <c r="J71" s="83">
        <f t="shared" si="1"/>
        <v>60.48</v>
      </c>
      <c r="K71" s="54" t="s">
        <v>147</v>
      </c>
      <c r="L71" s="84" t="s">
        <v>148</v>
      </c>
      <c r="M71" s="85" t="s">
        <v>161</v>
      </c>
      <c r="N71" s="65"/>
      <c r="O71" s="38"/>
    </row>
    <row r="72" spans="1:18" x14ac:dyDescent="0.25">
      <c r="A72" s="127" t="s">
        <v>95</v>
      </c>
      <c r="B72" s="127"/>
      <c r="C72" s="127"/>
      <c r="D72" s="127"/>
      <c r="E72" s="127"/>
      <c r="F72" s="127"/>
      <c r="G72" s="127"/>
      <c r="H72" s="127"/>
      <c r="I72" s="127"/>
      <c r="J72" s="86">
        <f>SUM(J67:J71)</f>
        <v>509.4</v>
      </c>
      <c r="K72" s="111"/>
      <c r="L72" s="111"/>
      <c r="M72" s="111"/>
      <c r="Q72" s="44"/>
    </row>
    <row r="73" spans="1:18" x14ac:dyDescent="0.25">
      <c r="A73" s="57"/>
      <c r="B73" s="57"/>
      <c r="C73" s="57"/>
      <c r="D73" s="57"/>
      <c r="E73" s="57"/>
      <c r="F73" s="57"/>
      <c r="G73" s="57"/>
      <c r="H73" s="57"/>
      <c r="I73" s="57"/>
      <c r="J73" s="57"/>
      <c r="K73" s="57"/>
      <c r="L73" s="58"/>
      <c r="M73" s="58"/>
    </row>
    <row r="74" spans="1:18" x14ac:dyDescent="0.25">
      <c r="A74" s="142" t="s">
        <v>89</v>
      </c>
      <c r="B74" s="142"/>
      <c r="C74" s="142"/>
      <c r="D74" s="142"/>
      <c r="E74" s="142"/>
      <c r="F74" s="142"/>
      <c r="G74" s="142"/>
      <c r="H74" s="142"/>
      <c r="I74" s="142"/>
      <c r="J74" s="142"/>
      <c r="K74" s="142"/>
      <c r="L74" s="59"/>
      <c r="M74" s="60"/>
    </row>
    <row r="75" spans="1:18" ht="69" x14ac:dyDescent="0.25">
      <c r="A75" s="47" t="s">
        <v>1</v>
      </c>
      <c r="B75" s="55" t="s">
        <v>18</v>
      </c>
      <c r="C75" s="47" t="s">
        <v>2</v>
      </c>
      <c r="D75" s="47" t="s">
        <v>3</v>
      </c>
      <c r="E75" s="47" t="s">
        <v>4</v>
      </c>
      <c r="F75" s="47" t="s">
        <v>5</v>
      </c>
      <c r="G75" s="47" t="s">
        <v>46</v>
      </c>
      <c r="H75" s="47" t="s">
        <v>6</v>
      </c>
      <c r="I75" s="47" t="s">
        <v>44</v>
      </c>
      <c r="J75" s="47" t="s">
        <v>91</v>
      </c>
      <c r="K75" s="47" t="s">
        <v>7</v>
      </c>
      <c r="L75" s="47" t="s">
        <v>8</v>
      </c>
      <c r="M75" s="92" t="s">
        <v>9</v>
      </c>
      <c r="N75" s="66"/>
      <c r="O75" s="66"/>
      <c r="P75" s="65"/>
      <c r="Q75" s="66"/>
      <c r="R75" s="66"/>
    </row>
    <row r="76" spans="1:18" x14ac:dyDescent="0.25">
      <c r="A76" s="47">
        <v>1</v>
      </c>
      <c r="B76" s="47">
        <v>2</v>
      </c>
      <c r="C76" s="47">
        <v>3</v>
      </c>
      <c r="D76" s="47">
        <v>4</v>
      </c>
      <c r="E76" s="47">
        <v>5</v>
      </c>
      <c r="F76" s="47">
        <v>6</v>
      </c>
      <c r="G76" s="47">
        <v>7</v>
      </c>
      <c r="H76" s="52">
        <v>8</v>
      </c>
      <c r="I76" s="52">
        <v>9</v>
      </c>
      <c r="J76" s="47" t="s">
        <v>90</v>
      </c>
      <c r="K76" s="52">
        <v>11</v>
      </c>
      <c r="L76" s="52">
        <v>12</v>
      </c>
      <c r="M76" s="47">
        <v>13</v>
      </c>
      <c r="N76" s="66"/>
      <c r="O76" s="66"/>
      <c r="P76" s="65"/>
      <c r="Q76" s="66"/>
      <c r="R76" s="66"/>
    </row>
    <row r="77" spans="1:18" ht="41.4" x14ac:dyDescent="0.25">
      <c r="A77" s="3" t="s">
        <v>24</v>
      </c>
      <c r="B77" s="113" t="s">
        <v>43</v>
      </c>
      <c r="C77" s="4" t="s">
        <v>27</v>
      </c>
      <c r="D77" s="4" t="s">
        <v>19</v>
      </c>
      <c r="E77" s="4" t="s">
        <v>28</v>
      </c>
      <c r="F77" s="4" t="s">
        <v>99</v>
      </c>
      <c r="G77" s="12">
        <v>36</v>
      </c>
      <c r="H77" s="64" t="s">
        <v>154</v>
      </c>
      <c r="I77" s="64" t="s">
        <v>156</v>
      </c>
      <c r="J77" s="83">
        <f>I77*G77</f>
        <v>104.39999999999999</v>
      </c>
      <c r="K77" s="54" t="s">
        <v>159</v>
      </c>
      <c r="L77" s="84" t="s">
        <v>158</v>
      </c>
      <c r="M77" s="85" t="s">
        <v>163</v>
      </c>
      <c r="N77" s="66"/>
      <c r="O77" s="65"/>
      <c r="P77" s="65"/>
      <c r="Q77" s="66"/>
      <c r="R77" s="66"/>
    </row>
    <row r="78" spans="1:18" ht="41.4" x14ac:dyDescent="0.25">
      <c r="A78" s="3" t="s">
        <v>25</v>
      </c>
      <c r="B78" s="114"/>
      <c r="C78" s="4" t="s">
        <v>17</v>
      </c>
      <c r="D78" s="4" t="s">
        <v>19</v>
      </c>
      <c r="E78" s="4" t="s">
        <v>12</v>
      </c>
      <c r="F78" s="4" t="s">
        <v>100</v>
      </c>
      <c r="G78" s="12">
        <v>36</v>
      </c>
      <c r="H78" s="64" t="s">
        <v>155</v>
      </c>
      <c r="I78" s="64" t="s">
        <v>157</v>
      </c>
      <c r="J78" s="83">
        <f>I78*G78</f>
        <v>67.679999999999993</v>
      </c>
      <c r="K78" s="54" t="s">
        <v>160</v>
      </c>
      <c r="L78" s="84" t="s">
        <v>158</v>
      </c>
      <c r="M78" s="85" t="s">
        <v>163</v>
      </c>
      <c r="N78" s="66"/>
      <c r="O78" s="65"/>
      <c r="P78" s="65"/>
      <c r="Q78" s="66"/>
      <c r="R78" s="66"/>
    </row>
    <row r="79" spans="1:18" x14ac:dyDescent="0.25">
      <c r="A79" s="127" t="s">
        <v>94</v>
      </c>
      <c r="B79" s="127"/>
      <c r="C79" s="127"/>
      <c r="D79" s="127"/>
      <c r="E79" s="127"/>
      <c r="F79" s="127"/>
      <c r="G79" s="127"/>
      <c r="H79" s="127"/>
      <c r="I79" s="127"/>
      <c r="J79" s="86">
        <f>SUM(J77:J78)</f>
        <v>172.07999999999998</v>
      </c>
      <c r="K79" s="111"/>
      <c r="L79" s="111"/>
      <c r="M79" s="111"/>
      <c r="N79" s="66"/>
      <c r="O79" s="66"/>
      <c r="P79" s="65"/>
      <c r="Q79" s="67"/>
      <c r="R79" s="66"/>
    </row>
    <row r="80" spans="1:18" x14ac:dyDescent="0.25">
      <c r="A80" s="8"/>
      <c r="B80" s="8"/>
      <c r="C80" s="11"/>
      <c r="D80" s="11"/>
      <c r="E80" s="11"/>
      <c r="F80" s="11"/>
      <c r="G80" s="11"/>
      <c r="H80" s="8"/>
      <c r="I80" s="9"/>
      <c r="J80" s="45"/>
      <c r="K80" s="31"/>
      <c r="L80" s="87"/>
      <c r="M80" s="10"/>
      <c r="N80" s="66"/>
      <c r="O80" s="66"/>
      <c r="P80" s="65"/>
      <c r="Q80" s="66"/>
      <c r="R80" s="66"/>
    </row>
    <row r="81" spans="1:18" x14ac:dyDescent="0.25">
      <c r="N81" s="66"/>
      <c r="O81" s="66"/>
      <c r="P81" s="65"/>
      <c r="Q81" s="66"/>
      <c r="R81" s="66"/>
    </row>
    <row r="82" spans="1:18" x14ac:dyDescent="0.25">
      <c r="A82" s="124" t="s">
        <v>63</v>
      </c>
      <c r="B82" s="124"/>
      <c r="C82" s="124"/>
      <c r="D82" s="124"/>
      <c r="E82" s="124"/>
      <c r="F82" s="124"/>
      <c r="G82" s="124"/>
      <c r="H82" s="124"/>
      <c r="I82" s="124"/>
      <c r="N82" s="66"/>
      <c r="O82" s="66"/>
      <c r="P82" s="65"/>
      <c r="Q82" s="66"/>
      <c r="R82" s="66"/>
    </row>
    <row r="83" spans="1:18" x14ac:dyDescent="0.25">
      <c r="A83" s="129" t="s">
        <v>64</v>
      </c>
      <c r="B83" s="129"/>
      <c r="C83" s="129"/>
      <c r="D83" s="129"/>
      <c r="E83" s="129"/>
      <c r="F83" s="129"/>
      <c r="G83" s="129"/>
      <c r="H83" s="129"/>
      <c r="I83" s="129"/>
    </row>
    <row r="84" spans="1:18" x14ac:dyDescent="0.25">
      <c r="A84" s="33"/>
      <c r="B84" s="33"/>
      <c r="C84" s="33"/>
      <c r="D84" s="33"/>
      <c r="E84" s="33"/>
      <c r="F84" s="33"/>
      <c r="G84" s="33"/>
      <c r="H84" s="33"/>
      <c r="I84" s="33"/>
    </row>
    <row r="85" spans="1:18" x14ac:dyDescent="0.25">
      <c r="A85" s="130" t="s">
        <v>65</v>
      </c>
      <c r="B85" s="130"/>
      <c r="C85" s="130"/>
      <c r="D85" s="130"/>
      <c r="E85" s="130"/>
      <c r="F85" s="130"/>
      <c r="G85" s="34"/>
      <c r="H85" s="34"/>
      <c r="I85" s="18"/>
    </row>
    <row r="86" spans="1:18" ht="27.6" x14ac:dyDescent="0.25">
      <c r="A86" s="35" t="s">
        <v>1</v>
      </c>
      <c r="B86" s="35" t="s">
        <v>66</v>
      </c>
      <c r="C86" s="35" t="s">
        <v>67</v>
      </c>
      <c r="D86" s="131" t="s">
        <v>68</v>
      </c>
      <c r="E86" s="132"/>
      <c r="F86" s="133" t="s">
        <v>69</v>
      </c>
      <c r="G86" s="134"/>
      <c r="H86" s="134"/>
      <c r="I86" s="135"/>
    </row>
    <row r="87" spans="1:18" ht="27.6" x14ac:dyDescent="0.25">
      <c r="A87" s="25" t="s">
        <v>70</v>
      </c>
      <c r="B87" s="93" t="s">
        <v>138</v>
      </c>
      <c r="C87" s="94">
        <v>51</v>
      </c>
      <c r="D87" s="136" t="s">
        <v>164</v>
      </c>
      <c r="E87" s="137"/>
      <c r="F87" s="138" t="s">
        <v>165</v>
      </c>
      <c r="G87" s="138"/>
      <c r="H87" s="138"/>
      <c r="I87" s="138"/>
    </row>
    <row r="88" spans="1:18" ht="27.6" x14ac:dyDescent="0.25">
      <c r="A88" s="25" t="s">
        <v>71</v>
      </c>
      <c r="B88" s="93" t="s">
        <v>141</v>
      </c>
      <c r="C88" s="94">
        <v>13</v>
      </c>
      <c r="D88" s="136" t="s">
        <v>164</v>
      </c>
      <c r="E88" s="137"/>
      <c r="F88" s="138" t="s">
        <v>165</v>
      </c>
      <c r="G88" s="138"/>
      <c r="H88" s="138"/>
      <c r="I88" s="138"/>
    </row>
    <row r="89" spans="1:18" x14ac:dyDescent="0.25">
      <c r="A89" s="25" t="s">
        <v>72</v>
      </c>
      <c r="B89" s="26"/>
      <c r="C89" s="26"/>
      <c r="D89" s="120"/>
      <c r="E89" s="121"/>
      <c r="F89" s="122"/>
      <c r="G89" s="122"/>
      <c r="H89" s="122"/>
      <c r="I89" s="122"/>
    </row>
    <row r="90" spans="1:18" x14ac:dyDescent="0.25">
      <c r="A90" s="123" t="s">
        <v>73</v>
      </c>
      <c r="B90" s="123"/>
      <c r="C90" s="123"/>
      <c r="D90" s="123"/>
      <c r="E90" s="123"/>
      <c r="F90" s="123"/>
      <c r="G90" s="123"/>
      <c r="H90" s="123"/>
      <c r="I90" s="123"/>
    </row>
    <row r="91" spans="1:18" x14ac:dyDescent="0.25">
      <c r="A91" s="123" t="str">
        <f>[1]Sheet1!$B$3269</f>
        <v>Tiekėjui nenurodžius, kokia informacija yra konfidenciali, laikoma, kad konfidencialios informacijos pasiūlyme nėra. Tiekėjas sprendimus dėl jo pasiūlyme esančios konfidencialios informacijos turi priimti  vadovaujantis Viešųjų pirkimų įstatymo 20 str. 2 d.</v>
      </c>
      <c r="B91" s="123"/>
      <c r="C91" s="123"/>
      <c r="D91" s="123"/>
      <c r="E91" s="123"/>
      <c r="F91" s="123"/>
      <c r="G91" s="123"/>
      <c r="H91" s="123"/>
      <c r="I91" s="123"/>
    </row>
    <row r="92" spans="1:18" x14ac:dyDescent="0.25">
      <c r="A92" s="18"/>
      <c r="B92" s="18"/>
      <c r="C92" s="18"/>
      <c r="D92" s="18"/>
      <c r="E92" s="18"/>
      <c r="F92" s="18"/>
      <c r="G92" s="18"/>
      <c r="H92" s="18"/>
      <c r="I92" s="18"/>
    </row>
    <row r="93" spans="1:18" x14ac:dyDescent="0.25">
      <c r="A93" s="124" t="s">
        <v>74</v>
      </c>
      <c r="B93" s="124"/>
      <c r="C93" s="124"/>
      <c r="D93" s="124"/>
      <c r="E93" s="124"/>
      <c r="F93" s="18"/>
      <c r="G93" s="18"/>
      <c r="H93" s="18"/>
      <c r="I93" s="18"/>
    </row>
    <row r="94" spans="1:18" ht="27.6" x14ac:dyDescent="0.25">
      <c r="A94" s="35" t="s">
        <v>1</v>
      </c>
      <c r="B94" s="35" t="s">
        <v>75</v>
      </c>
      <c r="C94" s="36" t="s">
        <v>76</v>
      </c>
      <c r="D94" s="139" t="s">
        <v>77</v>
      </c>
      <c r="E94" s="139"/>
      <c r="F94" s="139"/>
      <c r="G94" s="139"/>
      <c r="H94" s="139"/>
      <c r="I94" s="18"/>
    </row>
    <row r="95" spans="1:18" x14ac:dyDescent="0.25">
      <c r="A95" s="25" t="s">
        <v>70</v>
      </c>
      <c r="B95" s="26"/>
      <c r="C95" s="27"/>
      <c r="D95" s="128"/>
      <c r="E95" s="128"/>
      <c r="F95" s="128"/>
      <c r="G95" s="128"/>
      <c r="H95" s="128"/>
      <c r="I95" s="18"/>
    </row>
    <row r="96" spans="1:18" x14ac:dyDescent="0.25">
      <c r="A96" s="25" t="s">
        <v>71</v>
      </c>
      <c r="B96" s="26"/>
      <c r="C96" s="27"/>
      <c r="D96" s="128"/>
      <c r="E96" s="128"/>
      <c r="F96" s="128"/>
      <c r="G96" s="128"/>
      <c r="H96" s="128"/>
      <c r="I96" s="18"/>
    </row>
    <row r="97" spans="1:11" x14ac:dyDescent="0.25">
      <c r="A97" s="25" t="s">
        <v>72</v>
      </c>
      <c r="B97" s="26"/>
      <c r="C97" s="27"/>
      <c r="D97" s="128"/>
      <c r="E97" s="128"/>
      <c r="F97" s="128"/>
      <c r="G97" s="128"/>
      <c r="H97" s="128"/>
      <c r="I97" s="18"/>
    </row>
    <row r="98" spans="1:11" x14ac:dyDescent="0.25">
      <c r="C98" s="18"/>
      <c r="D98" s="18"/>
      <c r="E98" s="18"/>
      <c r="F98" s="18"/>
      <c r="G98" s="18"/>
      <c r="H98" s="18"/>
      <c r="I98" s="18"/>
      <c r="J98" s="18"/>
      <c r="K98" s="18"/>
    </row>
    <row r="100" spans="1:11" x14ac:dyDescent="0.25">
      <c r="A100" s="24" t="s">
        <v>78</v>
      </c>
      <c r="B100" s="24" t="s">
        <v>166</v>
      </c>
      <c r="F100" s="108" t="s">
        <v>167</v>
      </c>
      <c r="G100" s="108"/>
      <c r="H100" s="108"/>
      <c r="I100" s="108"/>
      <c r="J100" s="108"/>
      <c r="K100" s="108"/>
    </row>
    <row r="101" spans="1:11" x14ac:dyDescent="0.25">
      <c r="A101" s="24" t="s">
        <v>79</v>
      </c>
      <c r="G101" s="24" t="s">
        <v>80</v>
      </c>
    </row>
  </sheetData>
  <mergeCells count="72">
    <mergeCell ref="A38:L38"/>
    <mergeCell ref="E15:M15"/>
    <mergeCell ref="A15:D15"/>
    <mergeCell ref="A37:M37"/>
    <mergeCell ref="A28:M34"/>
    <mergeCell ref="A25:K25"/>
    <mergeCell ref="A18:D18"/>
    <mergeCell ref="A19:D19"/>
    <mergeCell ref="A20:D20"/>
    <mergeCell ref="A22:G22"/>
    <mergeCell ref="A23:K23"/>
    <mergeCell ref="A24:K24"/>
    <mergeCell ref="E18:M18"/>
    <mergeCell ref="E19:M19"/>
    <mergeCell ref="A35:M35"/>
    <mergeCell ref="E20:M20"/>
    <mergeCell ref="A39:M39"/>
    <mergeCell ref="A72:I72"/>
    <mergeCell ref="B77:B78"/>
    <mergeCell ref="E59:F59"/>
    <mergeCell ref="A74:K74"/>
    <mergeCell ref="E58:F58"/>
    <mergeCell ref="E60:F60"/>
    <mergeCell ref="E61:F61"/>
    <mergeCell ref="B67:B71"/>
    <mergeCell ref="I62:L62"/>
    <mergeCell ref="K72:M72"/>
    <mergeCell ref="K79:M79"/>
    <mergeCell ref="D95:H95"/>
    <mergeCell ref="D96:H96"/>
    <mergeCell ref="D97:H97"/>
    <mergeCell ref="A82:I82"/>
    <mergeCell ref="A83:I83"/>
    <mergeCell ref="A85:F85"/>
    <mergeCell ref="D86:E86"/>
    <mergeCell ref="F86:I86"/>
    <mergeCell ref="D87:E87"/>
    <mergeCell ref="F87:I87"/>
    <mergeCell ref="D88:E88"/>
    <mergeCell ref="F88:I88"/>
    <mergeCell ref="D94:H94"/>
    <mergeCell ref="F100:K100"/>
    <mergeCell ref="B44:B54"/>
    <mergeCell ref="K55:M55"/>
    <mergeCell ref="B60:B61"/>
    <mergeCell ref="K58:L58"/>
    <mergeCell ref="K60:L60"/>
    <mergeCell ref="K61:L61"/>
    <mergeCell ref="A62:G62"/>
    <mergeCell ref="D89:E89"/>
    <mergeCell ref="F89:I89"/>
    <mergeCell ref="A90:I90"/>
    <mergeCell ref="A91:I91"/>
    <mergeCell ref="A93:E93"/>
    <mergeCell ref="K59:L59"/>
    <mergeCell ref="A55:I55"/>
    <mergeCell ref="A79:I79"/>
    <mergeCell ref="A12:D12"/>
    <mergeCell ref="A13:D13"/>
    <mergeCell ref="A14:D14"/>
    <mergeCell ref="A5:M5"/>
    <mergeCell ref="A7:M7"/>
    <mergeCell ref="A8:M8"/>
    <mergeCell ref="E10:M10"/>
    <mergeCell ref="E11:M11"/>
    <mergeCell ref="A6:H6"/>
    <mergeCell ref="A9:J9"/>
    <mergeCell ref="A10:D10"/>
    <mergeCell ref="A11:D11"/>
    <mergeCell ref="E12:M12"/>
    <mergeCell ref="E13:M13"/>
    <mergeCell ref="E14:M14"/>
  </mergeCells>
  <phoneticPr fontId="6" type="noConversion"/>
  <hyperlinks>
    <hyperlink ref="E15" r:id="rId1" xr:uid="{F245A880-1A92-4FA3-A399-9FAA4E93169D}"/>
  </hyperlinks>
  <pageMargins left="0.23622047244094491" right="0.23622047244094491" top="0.74803149606299213" bottom="0.74803149606299213" header="0.31496062992125984" footer="0.31496062992125984"/>
  <pageSetup paperSize="9" scale="6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Pirkimo dalys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PC-Gint</dc:creator>
  <cp:lastModifiedBy>Natalija</cp:lastModifiedBy>
  <cp:lastPrinted>2023-05-11T07:17:57Z</cp:lastPrinted>
  <dcterms:created xsi:type="dcterms:W3CDTF">2015-06-05T18:17:20Z</dcterms:created>
  <dcterms:modified xsi:type="dcterms:W3CDTF">2023-06-22T08:58:48Z</dcterms:modified>
</cp:coreProperties>
</file>