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Klaipėdos Universiteto ligoninė/06.12_667197 - Medicinos ir slaugos priemonės/Galutinis/"/>
    </mc:Choice>
  </mc:AlternateContent>
  <xr:revisionPtr revIDLastSave="3" documentId="8_{903CA751-BD26-422B-8741-F505A295B7F4}" xr6:coauthVersionLast="47" xr6:coauthVersionMax="47" xr10:uidLastSave="{271635E5-F257-4C53-8241-92AD8FDB5E8C}"/>
  <bookViews>
    <workbookView xWindow="-120" yWindow="-120" windowWidth="29040" windowHeight="15840" activeTab="1" xr2:uid="{00000000-000D-0000-FFFF-FFFF00000000}"/>
  </bookViews>
  <sheets>
    <sheet name="Įv. med priemonės" sheetId="2" r:id="rId1"/>
    <sheet name="Intervencinės priemonės" sheetId="3" r:id="rId2"/>
    <sheet name="O2ir tracheobronch." sheetId="4" r:id="rId3"/>
    <sheet name="chirurginės" sheetId="6" r:id="rId4"/>
    <sheet name="Urologinė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 l="1"/>
  <c r="J15" i="3" s="1"/>
  <c r="H14" i="3"/>
  <c r="H16" i="3" s="1"/>
  <c r="J14" i="3" l="1"/>
  <c r="J16" i="3" s="1"/>
</calcChain>
</file>

<file path=xl/sharedStrings.xml><?xml version="1.0" encoding="utf-8"?>
<sst xmlns="http://schemas.openxmlformats.org/spreadsheetml/2006/main" count="395" uniqueCount="198">
  <si>
    <t>TECHNINĖ SPECIFIKACIJA</t>
  </si>
  <si>
    <t xml:space="preserve">Pirkimo dalies </t>
  </si>
  <si>
    <t>PREKĖS PAVADINIMAS IR REIKALAUJAMOS SAVYBĖS (prekės aprašymas)</t>
  </si>
  <si>
    <t>Preliminarus kiekis vieneriems metams</t>
  </si>
  <si>
    <t>Mato vnt.</t>
  </si>
  <si>
    <t>Atitikimas techninėje specifikacijoje nurodytiems reikalavimams (užpildyti išsamiai, nurodant konkrečius parametrus). Katalogo Nr. ir psl.</t>
  </si>
  <si>
    <t>Firminis prekės pavadinimas, gamintojas, prekės kodas</t>
  </si>
  <si>
    <t>Bendra kaina Eur, be PVM</t>
  </si>
  <si>
    <t>PVM dydis</t>
  </si>
  <si>
    <t>1.</t>
  </si>
  <si>
    <t>vnt</t>
  </si>
  <si>
    <t>Viso dalies suma :</t>
  </si>
  <si>
    <t>6.</t>
  </si>
  <si>
    <t>Viso dalies suma:</t>
  </si>
  <si>
    <t>7.</t>
  </si>
  <si>
    <t>Viso   dalies suma :</t>
  </si>
  <si>
    <t xml:space="preserve">100 000 </t>
  </si>
  <si>
    <t>17.</t>
  </si>
  <si>
    <t>45.</t>
  </si>
  <si>
    <t>47.</t>
  </si>
  <si>
    <t>4.</t>
  </si>
  <si>
    <t xml:space="preserve"> </t>
  </si>
  <si>
    <t>Viso  dalies suma :</t>
  </si>
  <si>
    <t>8.</t>
  </si>
  <si>
    <r>
      <rPr>
        <b/>
        <sz val="10"/>
        <rFont val="Times New Roman"/>
        <family val="1"/>
        <charset val="186"/>
      </rPr>
      <t xml:space="preserve">Viso   dalies suma </t>
    </r>
    <r>
      <rPr>
        <sz val="10"/>
        <rFont val="Times New Roman"/>
        <family val="1"/>
        <charset val="186"/>
      </rPr>
      <t>:</t>
    </r>
  </si>
  <si>
    <t>10.</t>
  </si>
  <si>
    <t>11.</t>
  </si>
  <si>
    <t>13.</t>
  </si>
  <si>
    <t xml:space="preserve">AUKŠTOS TĖKMĖS PRIEMONĖS </t>
  </si>
  <si>
    <r>
      <t xml:space="preserve">NOSIES KANIULĖS SUAUGUSIEMS S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10-50L/min;                                                                                                        - pasipriešinimas tėkmei @ 40L/min (kartu skaičiuojant su kvėpavimo kontūru) - 1,14kPa (11,6 cm H2O);                                                                                             - techniškai suderintas su Fisher&amp;Paykel drėkintuvu MR850 bei prijungimo kontūru;                                                                                                                            - naudojamos ≥ 7 dienos.                                           </t>
    </r>
  </si>
  <si>
    <r>
      <t xml:space="preserve">NOSIES KANIULĖS SUAUGUSIEMS M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10-60L/min;                                                                                           - pasipriešinimas tėkmei @ 40L/min (kartu skaičiuojant su kvėpavimo kontūru) - 0,59kPa (6 cm H2O);                                                                                               - techniškai suderintas su Fisher&amp;Paykel drėkintuvu MR850 bei prijungimo kontūru;                                                                                                                        - naudojamos ≥ 7 dienos.</t>
    </r>
  </si>
  <si>
    <r>
      <t xml:space="preserve">NOSIES KANIULĖS SUAUGUSIEMS L DYDIS.                            </t>
    </r>
    <r>
      <rPr>
        <sz val="10"/>
        <rFont val="Times New Roman"/>
        <family val="1"/>
        <charset val="186"/>
      </rPr>
      <t xml:space="preserve">                                 - skirtos invaziniam drėkinimui ir deguonies tiekimui su teigiamu slėgiu;                                                                                                        - turi turėti specialią plėvelę, kuri mažina kondensatą;                                                       - minkštos, lanksčios; - kaniulių vamzdelių ilgis 30-32 cm;                                               - turėti pilnai reguliuojamą galvos dirželį, fiksuojamą virš paciento ausų;                                                                                          - turėti ant paciento kaklo kabinamą reguliuojamo ilgio dirželį su klipsu, kuris fiksuoja kaniulių vamzdelį, kad nebūtų tempimo ir pacientas galėtų laisvai judinti galvą, neištraukiant kaniulių iš  nosies;                                                                                                       - lengvas lankstus, gofruotas vamzdelis;                                                                               - konektorius, jungiantis vamzdelį ir kontūrą, išorinis diametras  22mm, vidinis diametras 20mm;                                                                                                                          - be latekso;                                                                                                                                - besisukantis aplink savo ašį;                                                                                               - tėkmės diapazonas 10-60L/min;                                                                                            - pasipriešinimas tėkmei @ 40L/min (kartu skaičiuojant su kvėpavimo kontūru) - 0,49kPa (5 cm H2O);                                                                                                - techniškai suderintas su Fisher&amp;Paykel drėkintuvu MR850 bei prijungimo kontūru;                                                                                                                          - naudojamos ≥ 7 dienos.</t>
    </r>
  </si>
  <si>
    <r>
      <rPr>
        <b/>
        <sz val="10"/>
        <rFont val="Times New Roman"/>
        <family val="1"/>
        <charset val="186"/>
      </rPr>
      <t>VAMZDELIS AUKŠTOS TĖKMĖS VENTILIACIJAI PER TRACHEOSTOMĄ</t>
    </r>
    <r>
      <rPr>
        <sz val="10"/>
        <rFont val="Times New Roman"/>
        <family val="1"/>
        <charset val="186"/>
      </rPr>
      <t xml:space="preserve">                                                                                                             - skirtas invaziniam drėkinimui ir deguonies tiekimui su teigiamu slėgiu;                                                                                                        - turi turėti specialią plėvelę, kuri mažina kondensatą;                                                    - minkštas, lankstus;                                                                                                                    - vamzdelio ilgis su konektoriumi 38-40 cm;                                                            - ant paciento kaklo kabinamas dirželis, kuris prilaiko vamzdelį, kad nebūtų tempimo ir pacientas galėtų laisvai judinti galvą, neištraukiant vamzdelio iš tracheostomos;                                                                                                     - komplektuojamas klipsas papildomam vamzdelio tvirtinimui;                                    - lengvas, lankstus, gofruotas vamzdelis;                                                                                                      - be latekso;                                                                                                                               - besisukantis apie savo ašį;                                                                                                  - tėkmės diapazonas 10-60 L/min;                                                                                                  -  pasipriešinimas tėkmei @ 40L/min (kartu skaičiuojant su kvėpavimo kontūru) - 0,49kPa (5 cm H2O)                                                                                                    - techniškai suderintas su Fisher&amp;Paykel drėkintuvu MR850 bei prijungimo kontūru;                                                                                                                                   - naudojamos ≥ 7 dienos.</t>
    </r>
  </si>
  <si>
    <t xml:space="preserve">  </t>
  </si>
  <si>
    <r>
      <rPr>
        <b/>
        <sz val="10"/>
        <rFont val="Times New Roman"/>
        <family val="1"/>
        <charset val="186"/>
      </rPr>
      <t xml:space="preserve">KONTŪRAS SUAUGUSIEMS, TINKAMAS AUKŠTOS TĖKMĖS PRIEMONĖMS                                                                                                                              - </t>
    </r>
    <r>
      <rPr>
        <sz val="10"/>
        <rFont val="Times New Roman"/>
        <family val="1"/>
        <charset val="186"/>
      </rPr>
      <t xml:space="preserve">Kontūras vienos atšakos su dvigubo kaitinimo Sistema ;                                                                                                      - kontūre privalo būti du spiraliniai besikryžiuojantys kaitinimo laidai;                                                                                                              - kontūro atitikimas 1,31 ml/cmH2O;                                                                                          - įkvėpimo kontūro ilgis ne trumpesnis kaip 150 cm;                                                             - suspaudžiamas tūris 1 L;                                                                                                            -  esant 45L/min tėkmei, pasipriešinimas įkvėpime - 1,95cmH2O;                                        - įkvėpimo kontūro ilgis ne mažiau 150cm;                                                         - drėkinimo jungties ilgis 50cm (±10 mm);                                                              - vandens rezervuaras su automatiniu vandens paėmimu, su dvigubu plūdiniu apsauginiu mechanizmu, palaikantis nuolatinę drėgmę ir automatiškai prisipildantis su automatiškai užsidarančiu vožtuvu;                                                                               - sugraduotas;                                                                                                                            - įmontuota vandens paėmimo žarnelė su plastikine adata (žarnelės ilgis 50-60cm);                                                                                                                                  - su dviem atvadais 22mm diametro kontūro prijungimui;                                                          - techniškai suderintas su Fisher&amp;Paykel drėkintuvo MR850 algoritmais ir aukštos tėkmės bei vamzdeliu ventiliacijai per tracheostomąč;                                                                                         - rinkinys naudojamas vienam pacientui ≥ 7 dienos. </t>
    </r>
  </si>
  <si>
    <t>14.</t>
  </si>
  <si>
    <t>kg</t>
  </si>
  <si>
    <t>INTUBACINIŲ IR TRACHEOSTOMINIŲ VAMZDELIŲ FIKSATORIAI</t>
  </si>
  <si>
    <t>31.</t>
  </si>
  <si>
    <t>vnt.</t>
  </si>
  <si>
    <t>35.</t>
  </si>
  <si>
    <t>36.</t>
  </si>
  <si>
    <t>41.</t>
  </si>
  <si>
    <t>PLEUROS DRENAŽO RINKINIAI</t>
  </si>
  <si>
    <t>BIP FOLEY kateteris. Sterilus, sertifikuotas ilgalaikiam naudojimui. Silikoninis, padegtas hidrogelio sluoksniu ir tauriųjų metalų lydiniu (sidabras), su balionėliu                                                                                                                      16 Fr/Ch,                                                                                                                              ilgis 40 cm +/- 2cm, 30ml+/-1 ml; 2 spindžių</t>
  </si>
  <si>
    <r>
      <t>ŠLAPIMTAKIO STENTAVIMO RINKINIAI. Sterilus stentas pagamintas iš poliuretano. Abu stento galai lenkti iki pagrindo, drenavimo angos per visą stento ilgį, su rentgeno kontrastine žyma. Inksto galas atviras. Dydžiai Fr 6,0; 7,0; 8,0 pasirinktinai pagal poreikį. Rinkinį sudaro: stentas, viela-pravedėjas (0,035</t>
    </r>
    <r>
      <rPr>
        <sz val="10"/>
        <rFont val="Calibri"/>
        <family val="2"/>
      </rPr>
      <t>"</t>
    </r>
    <r>
      <rPr>
        <sz val="10"/>
        <rFont val="Times New Roman"/>
        <family val="1"/>
        <charset val="186"/>
      </rPr>
      <t>, ilgis 125</t>
    </r>
    <r>
      <rPr>
        <sz val="10"/>
        <rFont val="Calibri"/>
        <family val="2"/>
      </rPr>
      <t>±</t>
    </r>
    <r>
      <rPr>
        <sz val="10"/>
        <rFont val="Times New Roman"/>
        <family val="1"/>
        <charset val="186"/>
      </rPr>
      <t>5 cm), styga - įstūmėjas (40</t>
    </r>
    <r>
      <rPr>
        <sz val="10"/>
        <rFont val="Calibri"/>
        <family val="2"/>
      </rPr>
      <t>±</t>
    </r>
    <r>
      <rPr>
        <sz val="10"/>
        <rFont val="Times New Roman"/>
        <family val="1"/>
        <charset val="186"/>
      </rPr>
      <t>2 cm ilgio).</t>
    </r>
  </si>
  <si>
    <t>3. Deguonies padavimo ir tracheobronchinės priemonės</t>
  </si>
  <si>
    <t>FOLEY KATETERIAI - silikonizuoti trijų kanalų su balionėliu 30ml., 43 (+/-2) cm ilgio Dydžiai CH 20, 22</t>
  </si>
  <si>
    <t>Viso   dalies suma:</t>
  </si>
  <si>
    <t>2.1.</t>
  </si>
  <si>
    <t>2.2.</t>
  </si>
  <si>
    <t>3.</t>
  </si>
  <si>
    <t>3.1.</t>
  </si>
  <si>
    <t>3.2.</t>
  </si>
  <si>
    <t>5.</t>
  </si>
  <si>
    <t>T-Kehr silikoninis drenas 9 Ch</t>
  </si>
  <si>
    <t>T-Kehr silikoninis drenas 10 Ch</t>
  </si>
  <si>
    <t>T-Kehr silikoninis drenas 12 Ch</t>
  </si>
  <si>
    <t>T-Kehr silikoninis drenas 14 Ch</t>
  </si>
  <si>
    <t>T-Kehr silikoninis drenas 16 Ch</t>
  </si>
  <si>
    <t>Informaciniai lipdukai vaistų žymėjimui</t>
  </si>
  <si>
    <t>Skirtingų spalvų, priklausomai nuo vaistų grupės. Lipduko ilgis 3,5 cm ± 0,5 cm. Plotis 1,5 cm ± 0,5 cm. Vaistų žymėjimo lipduko vidinis paviršius turi būti itin lipnus, dengtas tinkamais naudoti sveikatai ir aplinkai nekenksmingais klijais. Lipdukai turi būti atspausdinti ritinėliais ir raižyti, lengvai nulupami. Rulonėlyje 750 ± 50 vnt. lipdukų. Kiekvieno vaisto pavadinimas yra atskirame ritinėlyje. Vaisto pavadinimas pateikiamas kartu su užsakymu pagal poreikį.  Ant lipduko nurodomas tarptautinis vaisto pavadinimas, bei palikta vieta vaisto dozei papildomai įrašyti . Lipduko fono ir teksto spalva atitinka  ISO 26825:2008 standartą.  Tekstas aiškus, lengvai įskaitomas.</t>
  </si>
  <si>
    <t>816 000</t>
  </si>
  <si>
    <t>PILNO VEIDO KAUKĖS KOMPLEKTAI</t>
  </si>
  <si>
    <t>kompl</t>
  </si>
  <si>
    <t>PILNO VEIDO KAUKĖS</t>
  </si>
  <si>
    <t xml:space="preserve">Plėvelė.                                                                                             Papildoma plėvelė hermetiškumui užtikrinti
Sterili. Be latekso. Dydis ≥ 30 x20cm 
</t>
  </si>
  <si>
    <t>Drenas.                                                                                               Papildomas drenas lipniu antgaliu, skirtas papildomai prijungti aparatą prie žaizdos</t>
  </si>
  <si>
    <r>
      <t xml:space="preserve">Tvarstis, skirtas žaizdų vakuuminiam  gydymui </t>
    </r>
    <r>
      <rPr>
        <b/>
        <sz val="10"/>
        <color theme="1"/>
        <rFont val="Times New Roman"/>
        <family val="1"/>
        <charset val="186"/>
      </rPr>
      <t>S</t>
    </r>
    <r>
      <rPr>
        <sz val="10"/>
        <color theme="1"/>
        <rFont val="Times New Roman"/>
        <family val="1"/>
        <charset val="186"/>
      </rPr>
      <t>. Poliuretaninė hidrofobinė kempinė.Porinė struktūra.                                                                                             Tvarsčio dydis ≥ 10 x 7,5 x 3,0 cm.                                                                Į komplektą įeina drenas ir plėvelė (be latekso)</t>
    </r>
  </si>
  <si>
    <r>
      <t xml:space="preserve">Tvarstis, skirtas žaizdų vakuuminiam  gydymui </t>
    </r>
    <r>
      <rPr>
        <b/>
        <sz val="10"/>
        <color theme="1"/>
        <rFont val="Times New Roman"/>
        <family val="1"/>
        <charset val="186"/>
      </rPr>
      <t>M</t>
    </r>
    <r>
      <rPr>
        <sz val="10"/>
        <color theme="1"/>
        <rFont val="Times New Roman"/>
        <family val="1"/>
        <charset val="186"/>
      </rPr>
      <t>. Poliuretaninė hidrofobinė kempinė.Porinė struktūra.                                                                                             Tvarsčio dydis ≥ 18 x 12 x 3,0 cm.                                                                Į komplektą įeina drenas ir plėvelė (be latekso)</t>
    </r>
  </si>
  <si>
    <r>
      <t xml:space="preserve">Tvarstis, skirtas žaizdų vakuuminiam  gydymui </t>
    </r>
    <r>
      <rPr>
        <b/>
        <sz val="10"/>
        <color theme="1"/>
        <rFont val="Times New Roman"/>
        <family val="1"/>
        <charset val="186"/>
      </rPr>
      <t>L</t>
    </r>
    <r>
      <rPr>
        <sz val="10"/>
        <color theme="1"/>
        <rFont val="Times New Roman"/>
        <family val="1"/>
        <charset val="186"/>
      </rPr>
      <t>. Poliuretaninė hidrofobinė kempinė.Porinė struktūra.                                                                                             Tvarsčio dydis ≥ 25 x 15 x 3,0 cm.                                                                Į komplektą įeina drenas ir plėvelė (be latekso)</t>
    </r>
  </si>
  <si>
    <t>Surinkimo indas. Su absorbuojančiu geliu. Talpa ne mažiau nei 500 ml.</t>
  </si>
  <si>
    <t>Tiekėjas, laimėjimo atveju, su vakuuminėmis žaizdų gydymo terapijos vienkartinėmis priemonėmis turi neatlygintinai naudotis (pagal panaudą, panaudos sutarties projektas pridėtas prie pirkimo sąlygų) pateikti ne mažiau kaip du negatyvaus slėgio žaizdų gydymo terapijos prietaisus.</t>
  </si>
  <si>
    <t>23.</t>
  </si>
  <si>
    <t>Vienkartinės medicininės priemonės kompiuterinio tomografo automatiniam injektoriui ULRICH MEDICAL:</t>
  </si>
  <si>
    <t>Vienkartinė pompa, tinkanti ULRICH MEDICAL automatiniam injektoriui XD 2020 arba lygiavertė</t>
  </si>
  <si>
    <t>Vienkartinė paciento jungtis automatiniam injektoriui ULRICH MEDICAL, ilgis 250 cm, XD 2040 arba lygiavertė</t>
  </si>
  <si>
    <t>Vienkartinė paciento jungtis automatiniam injektoriui ULRICH MEDICAL, ilgis 320 cm, XD 2040 arba lygiavertė</t>
  </si>
  <si>
    <t xml:space="preserve">Vienkartinė pompa tinkanti ULRICH MEDICAL automatiniam injektoriui, XD 8003 arba lygiavertė </t>
  </si>
  <si>
    <r>
      <rPr>
        <b/>
        <sz val="10"/>
        <rFont val="Times New Roman"/>
        <family val="1"/>
        <charset val="186"/>
      </rPr>
      <t xml:space="preserve">LYGIO NUSTATYMO DAVIKLIAI.                                                              </t>
    </r>
    <r>
      <rPr>
        <sz val="10"/>
        <rFont val="Times New Roman"/>
        <family val="1"/>
        <charset val="186"/>
      </rPr>
      <t xml:space="preserve">Dirbtinės kraujo apytakos metu oksigenatoriaus lygio davikliai. Turi tikti DKA aparatui "S5 STÖKERT"  </t>
    </r>
    <r>
      <rPr>
        <b/>
        <sz val="10"/>
        <rFont val="Times New Roman"/>
        <family val="1"/>
        <charset val="186"/>
      </rPr>
      <t xml:space="preserve">    </t>
    </r>
    <r>
      <rPr>
        <b/>
        <sz val="10"/>
        <color rgb="FFFF0000"/>
        <rFont val="Times New Roman"/>
        <family val="1"/>
      </rPr>
      <t xml:space="preserve">                                                    </t>
    </r>
    <r>
      <rPr>
        <sz val="10"/>
        <color rgb="FFFF0000"/>
        <rFont val="Times New Roman"/>
        <family val="1"/>
      </rPr>
      <t xml:space="preserve">                                                              </t>
    </r>
  </si>
  <si>
    <t xml:space="preserve">Tiekėjai siūlomoms prekėms turi pateikti: </t>
  </si>
  <si>
    <t>40.</t>
  </si>
  <si>
    <t>12.</t>
  </si>
  <si>
    <t>15.</t>
  </si>
  <si>
    <t>16.</t>
  </si>
  <si>
    <r>
      <rPr>
        <b/>
        <sz val="10"/>
        <rFont val="Times New Roman"/>
        <family val="1"/>
        <charset val="186"/>
      </rPr>
      <t xml:space="preserve">PLEUROS DRENAŽO (ilgalaikis) </t>
    </r>
    <r>
      <rPr>
        <sz val="10"/>
        <rFont val="Times New Roman"/>
        <family val="1"/>
        <charset val="186"/>
      </rPr>
      <t xml:space="preserve">                                                                        Rinkinys:                                                                                                                           Punkcinė adata (3,35 x 78mm) ± 2mm,                                                                            kateteris ((2,7 x 450 mm) ± 2mm, poliuretaninis, rentgenokontrastinis, su apsauginiu apvalkalu);                                                                                                  dvigubas antirefliuksinis vožtuvas;                                                                             surinkimo maišelis 1,5 - 2,0l.;                                                                                                 švirkštas 60 ml ± 5 ml;                                                                                                     trijų krypčių kranelis su 10 cm ( ± 10mm) prailginimo linija   supakuota blister pakuotėje (popieriaus/ plastiko)</t>
    </r>
  </si>
  <si>
    <r>
      <rPr>
        <b/>
        <sz val="10"/>
        <rFont val="Times New Roman"/>
        <family val="1"/>
        <charset val="186"/>
      </rPr>
      <t xml:space="preserve">PLEUROS DRENAŽO (trumpalaikis)         </t>
    </r>
    <r>
      <rPr>
        <sz val="10"/>
        <rFont val="Times New Roman"/>
        <family val="1"/>
        <charset val="186"/>
      </rPr>
      <t xml:space="preserve">                                                           Rinkinys:                                                                                                                      Punkcinė adata (1,8 x 80mm)  ± 2mm;                                                                                 surinkimo maišelis 1,50 - 2,0 l, su LUER LOCK, 90-100 cm pajungimo vamzdeliu;                                                                                                 švirkštas 60 ml  ± 5 ml;                                                                                                     trijų krypčių kranelis;                                                                                                       supakuota blister pakuotėje (popieriaus/ plastiko)</t>
    </r>
  </si>
  <si>
    <t>30.</t>
  </si>
  <si>
    <t>32.</t>
  </si>
  <si>
    <t>33.</t>
  </si>
  <si>
    <t>34.</t>
  </si>
  <si>
    <t>37.</t>
  </si>
  <si>
    <t>38.</t>
  </si>
  <si>
    <t>39.</t>
  </si>
  <si>
    <t>42.</t>
  </si>
  <si>
    <t>44.</t>
  </si>
  <si>
    <t>46.</t>
  </si>
  <si>
    <t>49.</t>
  </si>
  <si>
    <r>
      <rPr>
        <b/>
        <sz val="10"/>
        <color indexed="8"/>
        <rFont val="Times New Roman"/>
        <family val="1"/>
        <charset val="186"/>
      </rPr>
      <t xml:space="preserve">INTUBACINIO VAMZDELIO PRAVEDĖJAS.   </t>
    </r>
    <r>
      <rPr>
        <sz val="10"/>
        <color indexed="8"/>
        <rFont val="Times New Roman"/>
        <family val="1"/>
        <charset val="186"/>
      </rPr>
      <t xml:space="preserve">                                                                       Vienkartinis, sterilus, pagamintas iš lankstaus nerūdijančio metalo, distalinis galas atraumatinis.                                                                                                                               Dydžiai:                                                                                                                                                M - ilgis 40 </t>
    </r>
    <r>
      <rPr>
        <sz val="10"/>
        <color indexed="8"/>
        <rFont val="Calibri"/>
        <family val="2"/>
      </rPr>
      <t>±</t>
    </r>
    <r>
      <rPr>
        <sz val="10"/>
        <color indexed="8"/>
        <rFont val="Times New Roman"/>
        <family val="1"/>
        <charset val="186"/>
      </rPr>
      <t xml:space="preserve"> 0,5 cm, diametras endotrahėjiniam vamzdeliui 5,0 - 6,5 mm;                                                                                                                              L - ilgis 44 </t>
    </r>
    <r>
      <rPr>
        <sz val="10"/>
        <color indexed="8"/>
        <rFont val="Calibri"/>
        <family val="2"/>
      </rPr>
      <t>±</t>
    </r>
    <r>
      <rPr>
        <sz val="10"/>
        <color indexed="8"/>
        <rFont val="Times New Roman"/>
        <family val="1"/>
        <charset val="186"/>
      </rPr>
      <t xml:space="preserve"> 0,5 cm, diametras endotrahėjiniam vamzdeliui 7,0 - 7,5 mm;                                                                                                                                 XL - ilgis 44 </t>
    </r>
    <r>
      <rPr>
        <sz val="10"/>
        <color indexed="8"/>
        <rFont val="Calibri"/>
        <family val="2"/>
      </rPr>
      <t>±</t>
    </r>
    <r>
      <rPr>
        <sz val="10"/>
        <color indexed="8"/>
        <rFont val="Times New Roman"/>
        <family val="1"/>
        <charset val="186"/>
      </rPr>
      <t xml:space="preserve"> 0,5 cm, dametras endotrahėjiniam vamzdeliui 8,0 - 10,0 mm.                                                                                                                          Ant pakuotės pažymėtas produkto galiojimo laikas ir numatyta pakuotės atidarymo vieta.                                                                                                                               Supakuota po 1 vnt.                                                                                                                                                                                </t>
    </r>
  </si>
  <si>
    <r>
      <rPr>
        <b/>
        <sz val="10"/>
        <color indexed="8"/>
        <rFont val="Times New Roman"/>
        <family val="1"/>
        <charset val="186"/>
      </rPr>
      <t>BAKTERINIS FILTRAS</t>
    </r>
    <r>
      <rPr>
        <sz val="10"/>
        <color indexed="8"/>
        <rFont val="Times New Roman"/>
        <family val="1"/>
        <charset val="186"/>
      </rPr>
      <t xml:space="preserve"> skirtas vakuuminės atsiurbimo sistemos apsaugai. Būtinas suderinamumas su Draeger Primus narkozės aparatų vakuuminio atsiurbimo sistemomis. Techniniai filtro parametrai:                                                                                                                            1. bakterijų sulaikymas - 99,999proc.;                                                                                             2. Virusų sulaikymas - 99,999 proc.;                                                                                            3. Filtruojanti medžiaga - akrilas arba lygiavertė medžiaga.;                                                                 4. Naujai įdėto filtro naudojimo trukmė </t>
    </r>
    <r>
      <rPr>
        <sz val="10"/>
        <color indexed="8"/>
        <rFont val="Calibri"/>
        <family val="2"/>
        <charset val="186"/>
      </rPr>
      <t>≥</t>
    </r>
    <r>
      <rPr>
        <sz val="10"/>
        <color indexed="8"/>
        <rFont val="Times New Roman"/>
        <family val="1"/>
        <charset val="186"/>
      </rPr>
      <t xml:space="preserve"> 7 dienų;                                                                                   5. Filtravimo metodas: hidrofobiškas (HEPA) filtravimas.                                                          </t>
    </r>
  </si>
  <si>
    <r>
      <rPr>
        <b/>
        <sz val="10"/>
        <color indexed="8"/>
        <rFont val="Times New Roman"/>
        <family val="1"/>
        <charset val="186"/>
      </rPr>
      <t>KONIKOTOMINIS RINKINYS</t>
    </r>
    <r>
      <rPr>
        <sz val="10"/>
        <color indexed="8"/>
        <rFont val="Times New Roman"/>
        <family val="1"/>
        <charset val="186"/>
      </rPr>
      <t xml:space="preserve">,                                                                              vienkartinis sterilus, be latekso.                                                                                     Pakuotėje: kūgio formos plėtiklis nerūdyjančio plieno,koniotominis vamzdelis pagamintas iš plastiko, jungtis 15mm, plokščios formos fiksatorius, stabdiklis prilydytas prie koniotominės adatos, vieno žingsnio sterilus švirkštas, vienkartinis skalpelis su plastikine rankena, lankstus silikoninis vamzdelis su konektoriumi intubacinio vamzdelio praiilginimui, švelni juostelė vamzdelio fiksavimui prie kaklo.                                                                                                                                      Dydis :                                                                                                                            Ch 2,0,  29,6mm ilgio, vidinis diametras 2,0 mm, išorinis- 2,8 mm                       Ch 4,0,  42,1mm ilgio, vidinis diametras 4,0 mm, išorinis- 4,8mm.                                          </t>
    </r>
  </si>
  <si>
    <r>
      <rPr>
        <b/>
        <sz val="10"/>
        <color theme="1"/>
        <rFont val="Times New Roman"/>
        <family val="1"/>
        <charset val="186"/>
      </rPr>
      <t>INTUBACINIO VAMZDELIO NUSTŪMIKLIS</t>
    </r>
    <r>
      <rPr>
        <sz val="10"/>
        <color theme="1"/>
        <rFont val="Times New Roman"/>
        <family val="1"/>
        <charset val="186"/>
      </rPr>
      <t xml:space="preserve"> daugkartinis naudojamas su laringine kauke apsunkintai intubacijai.</t>
    </r>
  </si>
  <si>
    <r>
      <rPr>
        <b/>
        <sz val="10"/>
        <color theme="1"/>
        <rFont val="Times New Roman"/>
        <family val="1"/>
        <charset val="186"/>
      </rPr>
      <t>INTUBACINIS VAMZDELIS</t>
    </r>
    <r>
      <rPr>
        <sz val="10"/>
        <color theme="1"/>
        <rFont val="Times New Roman"/>
        <family val="1"/>
        <charset val="186"/>
      </rPr>
      <t xml:space="preserve"> daugkartinis, naudojamas su laringine kauke apsunkintai intubacijai. Dydžiai 7; 7,5mm</t>
    </r>
  </si>
  <si>
    <r>
      <rPr>
        <b/>
        <sz val="10"/>
        <color theme="1"/>
        <rFont val="Times New Roman"/>
        <family val="1"/>
        <charset val="186"/>
      </rPr>
      <t>ATSIURBĖJAI GLEIVIŲ</t>
    </r>
    <r>
      <rPr>
        <sz val="10"/>
        <color theme="1"/>
        <rFont val="Times New Roman"/>
        <family val="1"/>
        <charset val="186"/>
      </rPr>
      <t xml:space="preserve"> su rezervuaru CH 14 sterilus (simbolis ant pakuotės);vienkartinis; sudarytas iš dangtelio su 2 kateteriais; rezervuaro; kateterių ilgis 35 (+/- 2cm) cm; skersmuo 4,7-4,9mm; rezervuaras permatomas, graduotas, talpa 30ml (+/-5ml); užsukamas; individualiame įpakavime; ant pakuotės pažymėtas galiojimo laikas; su numatyta pakuotės atidarymo vieta.</t>
    </r>
  </si>
  <si>
    <r>
      <rPr>
        <b/>
        <sz val="10"/>
        <rFont val="Times New Roman"/>
        <family val="1"/>
        <charset val="186"/>
      </rPr>
      <t xml:space="preserve">ABSORBENTAS NARKOZĖS APARATUI.    </t>
    </r>
    <r>
      <rPr>
        <sz val="10"/>
        <rFont val="Times New Roman"/>
        <family val="1"/>
        <charset val="186"/>
      </rPr>
      <t xml:space="preserve">                                              Siūlyti reikalavimus atitinkančią arba lygiavertę prekę.                                                 Turi būti pagamintas iš 2 – 5 mm sferinės formos granulių tam, kad iki minimumo sumažinti dulkėtumą.                                                                              Vienas kilogramas absorbento turi absorbuoti mažiausiai  apie 150 litrų anglies dvideginio. Turi būti supakuotas vieno kilogramo vakuminiuose paketuose arba 5 l ± 0,5 l kanistruose. Natrio hidroksido kiekis – ne daugiau kaip 2 %.                                                                                                                      Spalvų indikatorius: baltas keičiasi į violetinį.                                                                        </t>
    </r>
  </si>
  <si>
    <r>
      <rPr>
        <b/>
        <sz val="10"/>
        <rFont val="Times New Roman"/>
        <family val="1"/>
        <charset val="186"/>
      </rPr>
      <t xml:space="preserve">VAIKAMS DEGUONIES KAUKĖ SU VAMZDELIU.   </t>
    </r>
    <r>
      <rPr>
        <sz val="10"/>
        <rFont val="Times New Roman"/>
        <family val="1"/>
        <charset val="186"/>
      </rPr>
      <t xml:space="preserve">                               Turi būti: vienkartinės,                                                                                         kliniškai švarios,                                                                                                     gaminio sudetyje neturi būti latekso.                                                                Turi hermetiškai priglusti prie veido.                                                                  Kraštai, kontaktuojantys su paciento veidu, turi būti minkšti ir neaštrūs.                                                                                                                   Turi būti su sutvirtinimo juostele (gumele).                                                                 Turi būti iš plono skaidraus plastiko ir nedeformuota, pagaminta nenaudojant PVC (polivinilchlorido).                                                                     dydis turi atitinkti europietišką vaiko veido anatomiją.                                        Deguonies vamzdelis turi būti ne lygiasienis, o su specialiu vidiniu profiliu.                                                                                                             Deguonies vamzdelio galai turi būti su kūginės formos konektoriais abiejuose galuose.                                                                                                                  Deguonies vamzdelio ilgis ne trumpesnis kaip 1,80m.                                                                      Turi būti įpakuota po 1 vnt.                                                                                                   </t>
    </r>
  </si>
  <si>
    <r>
      <rPr>
        <b/>
        <sz val="10"/>
        <rFont val="Times New Roman"/>
        <family val="1"/>
        <charset val="186"/>
      </rPr>
      <t xml:space="preserve">KVĖPAVIMO SISTEMŲ LAIKIKLIAI SUAUGUSIEMS (tinkami naudoti renimacijoje ir operacinėje). </t>
    </r>
    <r>
      <rPr>
        <sz val="10"/>
        <rFont val="Times New Roman"/>
        <family val="1"/>
        <charset val="186"/>
      </rPr>
      <t xml:space="preserve">                                                                                             Turi būti:                                                                                                                      daugkartinio naudojimo,                                                                                    turi turėti CE ženklinimą,                                                                                       gaminio sudėtyje neturi būti latekso.                                                                   Svoris iki 0,5 kg.                                                                                                         Kontūro tvirtinimo mechanizmas turi būti ypač lankstus, kad kontūrą būtų galima fiksuoti norimoje padėtyje.                                            Lanksčioji dalis turi būti iki 50 cm ilgio.                                                            Kontūro stovas turi būti pritaikytas skirtingų diametrų vamzdžiams laikyti -  22 ir 15 mm.                                                                                                                Turi būti paprastai ir lengvai tvirtinamas prie paciento lovos arba operacinio stalo, neapsunkinti priėjimo prie paciento operacijos metu, bei reanimacinėje  palatoje.                                                                                                            Turi būti lengvai valomas ir dezinfekuojamas spiritinėmis, bei kitomis hipoalerginėmis nebrangiomis valymo ir dezinfekavimo priemonėmis.                         </t>
    </r>
  </si>
  <si>
    <r>
      <rPr>
        <b/>
        <sz val="10"/>
        <color indexed="8"/>
        <rFont val="Times New Roman"/>
        <family val="1"/>
        <charset val="186"/>
      </rPr>
      <t xml:space="preserve">LIUBRIKATORIAI </t>
    </r>
    <r>
      <rPr>
        <sz val="10"/>
        <color indexed="8"/>
        <rFont val="Times New Roman"/>
        <family val="1"/>
        <charset val="186"/>
      </rPr>
      <t xml:space="preserve">endotrachejiniams vamzdeliams 450ml (± 50ml) fl.                          </t>
    </r>
  </si>
  <si>
    <r>
      <rPr>
        <b/>
        <sz val="10"/>
        <rFont val="Times New Roman"/>
        <family val="1"/>
        <charset val="186"/>
      </rPr>
      <t>VIRŠGERKLINIS VAMZDELIS SUAUGUSIEMS (</t>
    </r>
    <r>
      <rPr>
        <b/>
        <u/>
        <sz val="10"/>
        <rFont val="Times New Roman"/>
        <family val="1"/>
        <charset val="186"/>
      </rPr>
      <t>GELINĖ</t>
    </r>
    <r>
      <rPr>
        <b/>
        <sz val="10"/>
        <rFont val="Times New Roman"/>
        <family val="1"/>
        <charset val="186"/>
      </rPr>
      <t xml:space="preserve"> LARINGINĖ KAUKĖ</t>
    </r>
    <r>
      <rPr>
        <sz val="10"/>
        <rFont val="Times New Roman"/>
        <family val="1"/>
        <charset val="186"/>
      </rPr>
      <t>),                                                                                                            įvairių dydžių (3,4,5),  su anga atsiurbimui, sterilus, vienkartinis, supakuota po 1vnt., minkštas, pagamintas iš medžiagos, panašios į gelį, permatomas, vamzdelio dalis yra standesnė, nei minkšta išgaubtoji dalis, minkšta neišpučiama manžetė gerai priglunda prie periryklinių struktūrų, atspindėdama antgerklio, vedeginių raukšlių, kriaušinės duobės, periskydinės, perižiedinės, užpakalinių kremzlių ir tarpų formą. Skrandžio kanalas eina išilgai viršgerklinio vamzdelio - siurbimui, pravesti nosinį skrandžio zondą ir pan. Dirbtinis antgerklis ir apsauginė briauna;  Integruotas sukandimo blokatorius; Užrašai ant vamzdelio neišsitrinantys ir ryškūs; Vartotojui reikalinga informacija yra matomoje kvėpavimo vamzdelio dalyje; Tvirtas prigludęs įpakavimas apsaugo viršgerklinį vamzdelį ir palaiko optimalią kvėpavimo vamzdelio formą.</t>
    </r>
  </si>
  <si>
    <r>
      <rPr>
        <b/>
        <sz val="10"/>
        <rFont val="Times New Roman"/>
        <family val="1"/>
        <charset val="186"/>
      </rPr>
      <t>SKYSČIŲ ŠILDYMO SISTEMA:</t>
    </r>
    <r>
      <rPr>
        <sz val="10"/>
        <rFont val="Times New Roman"/>
        <family val="1"/>
      </rPr>
      <t xml:space="preserve"> Vienkartinis, sterilus kraujo/ skysčių šildymo rinkinys su įšvirkštimo prievadu ir išplėtimo rinkiniu, kai srautas yra iki 150-160ml/min., užpildomas kiekis 39 ml, paciento linija 76 – 80 cm. Skysčio kelias sterilus. Sistema skirta naudoti su „Ranger“ šildymo aparatu.                                                                                             </t>
    </r>
  </si>
  <si>
    <r>
      <rPr>
        <b/>
        <sz val="10"/>
        <rFont val="Times New Roman"/>
        <family val="1"/>
        <charset val="186"/>
      </rPr>
      <t xml:space="preserve">APSAUGINIAI AKINIAI,  </t>
    </r>
    <r>
      <rPr>
        <sz val="10"/>
        <rFont val="Times New Roman"/>
        <family val="1"/>
        <charset val="186"/>
      </rPr>
      <t xml:space="preserve">                                                                         aukščiausios optinės klasės,skaidrūs, 4 pozicijų reguliuojamas kojelių ilgis ir lęšių kampas, minkštos kojelės, ventiliuojamas nosies tiltelis, nerasojanti, nesibraižanti danga.                                                                                                                            </t>
    </r>
  </si>
  <si>
    <r>
      <rPr>
        <b/>
        <sz val="10"/>
        <rFont val="Times New Roman"/>
        <family val="1"/>
        <charset val="186"/>
      </rPr>
      <t>BIDE/higieninis indas</t>
    </r>
    <r>
      <rPr>
        <sz val="10"/>
        <rFont val="Times New Roman"/>
        <family val="1"/>
        <charset val="186"/>
      </rPr>
      <t xml:space="preserve">; polipropileno gaminys, skirtas asmens higienai; patogus, lengvas ir lengvai plaunamas; 2500-3000ml.                                                                                                            </t>
    </r>
  </si>
  <si>
    <r>
      <rPr>
        <b/>
        <sz val="10"/>
        <rFont val="Times New Roman"/>
        <family val="1"/>
        <charset val="186"/>
      </rPr>
      <t>VYRIŠKI BASONAI - ANTELĖS</t>
    </r>
    <r>
      <rPr>
        <sz val="10"/>
        <rFont val="Times New Roman"/>
        <family val="1"/>
      </rPr>
      <t xml:space="preserve"> (šlapimo surinkėjai), pagaminti iš plastiko, lengvi, graduoti iki 1000-1200ml.,  su dangteliu ir rankenėle</t>
    </r>
  </si>
  <si>
    <r>
      <rPr>
        <b/>
        <sz val="10"/>
        <rFont val="Times New Roman"/>
        <family val="1"/>
        <charset val="186"/>
      </rPr>
      <t xml:space="preserve">EKG </t>
    </r>
    <r>
      <rPr>
        <sz val="10"/>
        <rFont val="Times New Roman"/>
        <family val="1"/>
      </rPr>
      <t>elektrodai, skirti naudoti branduolinio magnetinio rezonanso aplinkoje, tinkantys vaikams ir suaugusiems, kvadratėlio išmatavimai 50 x 40 mm ( ± 5 mm), turintys anglinius gnybtus, sensorius Ag/AgCl. Įpakuota ne mažiau, kaip po 30 vnt.</t>
    </r>
  </si>
  <si>
    <r>
      <rPr>
        <b/>
        <sz val="10"/>
        <rFont val="Times New Roman"/>
        <family val="1"/>
        <charset val="186"/>
      </rPr>
      <t xml:space="preserve">Vienkartiniai nesterilūs medicininės  putos EKG elektrodai </t>
    </r>
    <r>
      <rPr>
        <sz val="10"/>
        <rFont val="Times New Roman"/>
        <family val="1"/>
      </rPr>
      <t>suaugusiems. Ypač gerai kimbantys ir lengvai atsiplėšiantys, skirti ilgalaikiam pacientų stebėjimui. Centrinė dalis pagaminta iš Ag/Cl lydinio. Išmatavimai 50 mm (± 5mm).  CE ženklinimas</t>
    </r>
  </si>
  <si>
    <r>
      <rPr>
        <b/>
        <sz val="10"/>
        <rFont val="Times New Roman"/>
        <family val="1"/>
        <charset val="186"/>
      </rPr>
      <t xml:space="preserve">INTUBACINIŲ VAMZDELIŲ RANKINIS MANOMETRAS,    </t>
    </r>
    <r>
      <rPr>
        <sz val="10"/>
        <rFont val="Times New Roman"/>
        <family val="1"/>
        <charset val="186"/>
      </rPr>
      <t xml:space="preserve">                             graduotas cm H2O, maksimali skalė iki 120 mm bar.,                                                  turi kablį laikiklį, kiekvienas manometras yra patiekiamas su atskiriamu, ilgu, lankščiu sujungimo vamzdeliu, yra galimybė užsisakyti atskirai supakuotą sujungimo vamzdelį.  </t>
    </r>
    <r>
      <rPr>
        <b/>
        <sz val="11"/>
        <rFont val="Times New Roman"/>
        <family val="1"/>
        <charset val="186"/>
      </rPr>
      <t xml:space="preserve">                                                                                                                   </t>
    </r>
  </si>
  <si>
    <r>
      <rPr>
        <b/>
        <sz val="10"/>
        <color theme="1"/>
        <rFont val="Times New Roman"/>
        <family val="1"/>
        <charset val="186"/>
      </rPr>
      <t>LARINGINĖ KAUKĖ APSUNKINTAI INTUBACIJAI</t>
    </r>
    <r>
      <rPr>
        <sz val="10"/>
        <color theme="1"/>
        <rFont val="Times New Roman"/>
        <family val="1"/>
        <charset val="186"/>
      </rPr>
      <t>:                                                  Daugkartinio panaudojimo, su metaliniu 90º kampu lenktu vamzdeliu ir silikonine išpučiama manžete, vamzdelis turi būti su integruota metaline rankenėle Dydžiai 3,4,5.</t>
    </r>
  </si>
  <si>
    <r>
      <rPr>
        <b/>
        <sz val="10"/>
        <rFont val="Times New Roman"/>
        <family val="1"/>
        <charset val="186"/>
      </rPr>
      <t xml:space="preserve">DIRBTINĖS VENTILIACIJOS SISTEMA RANKA SUAUGUSIEMS </t>
    </r>
    <r>
      <rPr>
        <sz val="10"/>
        <rFont val="Times New Roman"/>
        <family val="1"/>
        <charset val="186"/>
      </rPr>
      <t xml:space="preserve">(Ambu maišas)                                                                                                                        Turi būti: vienkartinė,                                                                                              kliniškai švari,                                                                                                        gaminio sudėtyje neturi būti latekso,                                                                  pilnai paruošta naudojimui.                                                                                     Komplektą turi sudaryti:                                                                                         5 dydžio anesteziologinė kaukė ,                                                                             ne trumpesnis kaip 2m deguonies vamzdelis,                                                                                       1.5 l ±500ml talpos  rezervinis maišas ir papildomas rezervuaras,                                 360° kampu besisukanti paciento jungtis.                                                                          </t>
    </r>
  </si>
  <si>
    <r>
      <rPr>
        <b/>
        <sz val="10"/>
        <rFont val="Times New Roman"/>
        <family val="1"/>
        <charset val="186"/>
      </rPr>
      <t>OROFARINGINIS VAMZDELIS ĮVAIRIŲ DYDŽIŲ.</t>
    </r>
    <r>
      <rPr>
        <sz val="10"/>
        <rFont val="Times New Roman"/>
        <family val="1"/>
        <charset val="186"/>
      </rPr>
      <t xml:space="preserve">                                                                         Turi būti: vienkartinis, kliniškai švarus, turi turėti CE ženklinimą, gaminio sudėtyje neturi būti latekso. Skaidrus, su elastinėmis detalėmis apsaugančiomis pacientą nuo galimų traumų ir su praplatinta anga t.y angoje nėra jokių papildomų detalių (atsiurbimams ir pan.).                                                                                             Spalvinis kodavimas pagal dydžius. Supakuota po 1 vnt:    Gaminio pakuotė lengvai praplėšiama rankomis, nenaudojant papildomų daiktų.                                                                                                            Dydžiai vaikams: 000, 00 ir 0.                                                                                          Dydis 1, ilgis ne trumpesnis 65mm, žymėjimas – rudas.                                      Dydis 1,5, ilgis ne trumpesnis 710mm, žymėjimas - baltas.                                          Dydis 2, ilgis ne trumpesnis 80mm, žymėjimas – žalias.                                                                                    Dydis 3, ilgis ne trumpesnis 90mm, žymėjimas – geltonas.                              Dydis 4, ilgis ne trumpesnis 100mm, žymėjimas – raudonas.                           Dydis 5, ilgis ne trumpesnis 120mm, žymėjimas – violetinis.                                                                         </t>
    </r>
  </si>
  <si>
    <t>44.1.</t>
  </si>
  <si>
    <t>44.2.</t>
  </si>
  <si>
    <t>48.</t>
  </si>
  <si>
    <t>9.</t>
  </si>
  <si>
    <t>12.1.</t>
  </si>
  <si>
    <t>12.2.</t>
  </si>
  <si>
    <t>12.3.</t>
  </si>
  <si>
    <t>12.4.</t>
  </si>
  <si>
    <t>12.5.</t>
  </si>
  <si>
    <t>17.1.</t>
  </si>
  <si>
    <t>17.2.</t>
  </si>
  <si>
    <t>17.3.</t>
  </si>
  <si>
    <t>17.4.</t>
  </si>
  <si>
    <t>23.1.</t>
  </si>
  <si>
    <t>23.2.</t>
  </si>
  <si>
    <t>34.1.</t>
  </si>
  <si>
    <t>34.2.</t>
  </si>
  <si>
    <t>34.3.</t>
  </si>
  <si>
    <t>34.4.</t>
  </si>
  <si>
    <t>34.5.</t>
  </si>
  <si>
    <t>37.1.</t>
  </si>
  <si>
    <t>37.2.</t>
  </si>
  <si>
    <t>37.3.</t>
  </si>
  <si>
    <t>43.1.</t>
  </si>
  <si>
    <t>43.2.</t>
  </si>
  <si>
    <t>43.3.</t>
  </si>
  <si>
    <t>45.1.</t>
  </si>
  <si>
    <t>45.2.</t>
  </si>
  <si>
    <t>47.1.</t>
  </si>
  <si>
    <t>47.2.</t>
  </si>
  <si>
    <t>47.3.</t>
  </si>
  <si>
    <t>47.4.</t>
  </si>
  <si>
    <t>47.5.</t>
  </si>
  <si>
    <t>47.6.</t>
  </si>
  <si>
    <t>50.</t>
  </si>
  <si>
    <t>2. intervencinės priemonės</t>
  </si>
  <si>
    <t>4. Chirurginės primonės</t>
  </si>
  <si>
    <t xml:space="preserve">             5.  Urologinės primonės</t>
  </si>
  <si>
    <r>
      <t xml:space="preserve">Intubacinių vamzdelių fiksatorius su lipnia juostele: </t>
    </r>
    <r>
      <rPr>
        <sz val="10"/>
        <rFont val="Times New Roman"/>
        <family val="1"/>
        <charset val="186"/>
      </rPr>
      <t xml:space="preserve">                                         -Plastikinis laikiklis su apsauga nuo sąkandžio;                                                            -Drugelio formos su 2 šoninėm angom ir 2 šoniniais sparneliais tvirtinti juostelei;                                                                                                                        -Juostelė medžiaginė su paralonu ir velcro® užsegimais, nealergizuojanti;                                                                                                                             -Lipni juostelė plačiai fiksuojanti intubacinį vamzdelį.                                     Spalvinis kodavimas pagal dydį,                                                                           Ilgis universalus 54 cm                                                                                                            </t>
    </r>
  </si>
  <si>
    <r>
      <t xml:space="preserve">Intubacinių vamzdelių fiksatorius su spaustuku:                                             </t>
    </r>
    <r>
      <rPr>
        <sz val="10"/>
        <rFont val="Times New Roman"/>
        <family val="1"/>
        <charset val="186"/>
      </rPr>
      <t xml:space="preserve">-Skirtas naudoti ekstremaliomis situacijomis;                                                               -Plastikinis laikiklis su integruota apsauga nuo sąkandžio;                                          -Drugelio formos su dviem šoninėm angom ir 2 sparneliais tvirtinti juostelei; -Juostelė medžiaginė su paralonu ir velcro užsegimais fiksuojanti laikiklį, nealergizuojanti;                                                                                                                    - Fiksavimo </t>
    </r>
    <r>
      <rPr>
        <b/>
        <sz val="10"/>
        <rFont val="Times New Roman"/>
        <family val="1"/>
        <charset val="186"/>
      </rPr>
      <t>spaustukas</t>
    </r>
    <r>
      <rPr>
        <sz val="10"/>
        <rFont val="Times New Roman"/>
        <family val="1"/>
        <charset val="186"/>
      </rPr>
      <t xml:space="preserve"> plačiai ir saugiai fiksuojantis intubacinį vamzdelį. Dydis: Intubac.vamzdeliams fiksuoti 7.0 – 10.0 mm.    </t>
    </r>
    <r>
      <rPr>
        <b/>
        <sz val="10"/>
        <rFont val="Times New Roman"/>
        <family val="1"/>
        <charset val="186"/>
      </rPr>
      <t xml:space="preserve">                                         </t>
    </r>
  </si>
  <si>
    <r>
      <t xml:space="preserve">Tracheostomų fiksavimo juostelė.                                                                       </t>
    </r>
    <r>
      <rPr>
        <sz val="10"/>
        <rFont val="Times New Roman"/>
        <family val="1"/>
        <charset val="186"/>
      </rPr>
      <t xml:space="preserve">Fiksavimo juostelė medžiaginė su paralonu ir velcro® užsegimais, nealergizuojanti;                                                                                                           Ilgis (355 mm, 470 mm, 520 mm) ±5mm.                                                                                        </t>
    </r>
  </si>
  <si>
    <r>
      <rPr>
        <b/>
        <sz val="10"/>
        <rFont val="Times New Roman"/>
        <family val="1"/>
        <charset val="186"/>
      </rPr>
      <t>Suaugusių higienos indas su rankena ir dangčiu</t>
    </r>
    <r>
      <rPr>
        <sz val="10"/>
        <rFont val="Times New Roman"/>
        <family val="1"/>
      </rPr>
      <t xml:space="preserve">.                                       1500 ml talpa; polipropileno gaminys, skirtas asmens higienai; patogus, lengvas ir lengvai plaunamas.                                              </t>
    </r>
  </si>
  <si>
    <t>Vaistų dalijimo priemonės</t>
  </si>
  <si>
    <t>Vienkartinės polipropileno taurelės be dangtelių, 30 ml (± 5ml) talpos, graduotos, permatomos</t>
  </si>
  <si>
    <t>Vienkartiniai dangteliai taurelėms, nurodytoms 34.1.p.</t>
  </si>
  <si>
    <t>Atviro konkurso sąlygų 2 priedas</t>
  </si>
  <si>
    <r>
      <rPr>
        <sz val="10"/>
        <color indexed="8"/>
        <rFont val="Times New Roman"/>
        <family val="1"/>
        <charset val="186"/>
      </rPr>
      <t xml:space="preserve">Laikoma, kad tiekėjas teikia pasiūlymą toms pirkimo dalims, kurioms kainas nurodo lentelėje. Privaloma siūlyti visas konkrečioje pirkimo dalyje nurodytas prekes ir nurodyti kiekvienos siūlomos prekės įkainį. </t>
    </r>
    <r>
      <rPr>
        <sz val="10"/>
        <color indexed="8"/>
        <rFont val="Times New Roman"/>
        <family val="1"/>
        <charset val="186"/>
      </rPr>
      <t xml:space="preserve"> </t>
    </r>
  </si>
  <si>
    <r>
      <t xml:space="preserve">Pirkimo dalių </t>
    </r>
    <r>
      <rPr>
        <b/>
        <sz val="10"/>
        <rFont val="Times New Roman"/>
        <family val="1"/>
        <charset val="186"/>
      </rPr>
      <t>atskirų pozicijų mato vieneto kaina</t>
    </r>
    <r>
      <rPr>
        <sz val="10"/>
        <rFont val="Times New Roman"/>
        <family val="1"/>
        <charset val="186"/>
      </rPr>
      <t xml:space="preserve"> gali būti išreikšta po kablelio nurodant ne daugiau kaip keturis (4) ženklus. Bendra pirkimo dalies suma su PVM turi būti išreikšta cento tikslumu, po kablelio nurodant ne daugiau kaip 2 ženklus.  8 stulpelio suma apskaičiuojama: preliminarų kiekį vieneriems metams (3  stulpelis) dauginant iš mato vieneto kainos €, be PVM (7 stulpelis), gautą sumą suapvalinant iki dviejų skaičių po kablelio ir prie gautos kainos pridedant PVM (jei taikoma). Teikiant pasiūlymus prašome nekeisti esamos perkamų priemonių numeracijos.</t>
    </r>
  </si>
  <si>
    <r>
      <t xml:space="preserve">5 stulpelyje </t>
    </r>
    <r>
      <rPr>
        <i/>
        <sz val="10"/>
        <color rgb="FFFF0000"/>
        <rFont val="Times New Roman"/>
        <family val="1"/>
        <charset val="186"/>
      </rPr>
      <t>"Atitikimas techninėje specifikacijoje nurodytiems reikalavimams (užpildyti išsamiai, nurodant konkrečius parametrus). Katalogo Nr. ir psl.</t>
    </r>
    <r>
      <rPr>
        <sz val="10"/>
        <color rgb="FFFF0000"/>
        <rFont val="Times New Roman"/>
        <family val="1"/>
        <charset val="186"/>
      </rPr>
      <t>" turi būti nurodyti siūlomų prekių parametrai pagal 2 stulpelyje nurodytus reikalavimus, ir nuoroda į pridėtą katalogą,  neužtenka įrašyti "Atitinka", 6 stulpelyge turi būti nurodyta: 1. Firminis prekės pavadinimas, 2. Gamintojas, 3. Siūlomos prekės kodas nurodytas pridėtame kataloge.</t>
    </r>
  </si>
  <si>
    <t>MEDICINOS IR SLAUGOS PRIEMONĖS</t>
  </si>
  <si>
    <t>Atitikimas reikalavimams (užpildyti nurodant konkrečias siūlomų prekių savybes pagal 2 stulpelio reikalavimus). Katalogo Nr. ir psl.</t>
  </si>
  <si>
    <r>
      <t xml:space="preserve">Mato vieneto kaina, </t>
    </r>
    <r>
      <rPr>
        <b/>
        <sz val="10"/>
        <rFont val="Calibri"/>
        <family val="2"/>
        <charset val="186"/>
      </rPr>
      <t>€</t>
    </r>
    <r>
      <rPr>
        <b/>
        <sz val="10"/>
        <rFont val="Times New Roman"/>
        <family val="1"/>
        <charset val="186"/>
      </rPr>
      <t xml:space="preserve"> be PVM</t>
    </r>
  </si>
  <si>
    <t>Viso kiekio suma € be PVM (3*7)</t>
  </si>
  <si>
    <t>Viso kiekio suma € su PVM (8+PVM)</t>
  </si>
  <si>
    <t>1. Įvairios medicinos priemonės</t>
  </si>
  <si>
    <t>1-17 pirkimo dalys aprašytos šiame lape, 18-29 pirkimo dalys antrame dokumento lape, 30-46 pirkimo dalys trečiame lape, 47 dalis ketvirtame lape, 48-50 pirkimo dalys penktame lape</t>
  </si>
  <si>
    <r>
      <rPr>
        <b/>
        <sz val="10"/>
        <rFont val="Times New Roman"/>
        <family val="1"/>
        <charset val="186"/>
      </rPr>
      <t xml:space="preserve">TERMOMETRAS BEKONTAKTIS IR SPINDULIŲ ŽMOGAUS KŪNO TEMPERATŪRAI </t>
    </r>
    <r>
      <rPr>
        <sz val="10"/>
        <rFont val="Times New Roman"/>
        <family val="1"/>
      </rPr>
      <t>matuoti – matavimas atliekamas nesiliečiant prie žmogaus, skanavimo režimas, didelis šviečiantis ekranas, garso signalas, karščiavimo indikatorius, automatiškai išsijungia, matavimo atmintis, dėklas laikymui, patikrintas klinikinėmis sąlygomis, su metrologine patikra. (su bateriniais elementais).</t>
    </r>
    <r>
      <rPr>
        <b/>
        <sz val="10"/>
        <rFont val="Times New Roman"/>
        <family val="1"/>
        <charset val="186"/>
      </rPr>
      <t xml:space="preserve"> </t>
    </r>
  </si>
  <si>
    <r>
      <rPr>
        <b/>
        <sz val="10"/>
        <rFont val="Times New Roman"/>
        <family val="1"/>
        <charset val="186"/>
      </rPr>
      <t xml:space="preserve">DIATERMINĖS KOAGULIACIJOS MAIŠAS. </t>
    </r>
    <r>
      <rPr>
        <sz val="10"/>
        <rFont val="Times New Roman"/>
        <family val="1"/>
        <charset val="186"/>
      </rPr>
      <t xml:space="preserve">Medžiaga sterili  Maišas dviejų dalių, pagamintas iš skaidrios, tvirtos medžiagos. Turi lipnų kraštą maišo fiksacijai.                                                 Dydis (40 x 35 cm) ± 2cm.                                                                                               </t>
    </r>
    <r>
      <rPr>
        <b/>
        <sz val="10"/>
        <rFont val="Times New Roman"/>
        <family val="1"/>
        <charset val="186"/>
      </rPr>
      <t xml:space="preserve">                                                  </t>
    </r>
    <r>
      <rPr>
        <sz val="10"/>
        <rFont val="Times New Roman"/>
        <family val="1"/>
        <charset val="186"/>
      </rPr>
      <t xml:space="preserve">                                                                                             </t>
    </r>
  </si>
  <si>
    <r>
      <t xml:space="preserve">T FORMOS - KEHR SILIKONINIS DRENAS.                   </t>
    </r>
    <r>
      <rPr>
        <sz val="10"/>
        <rFont val="Times New Roman"/>
        <family val="1"/>
        <charset val="186"/>
      </rPr>
      <t>Sterilus, vienkartinio naudojimo. Pagamintas iš latekso ar lygiavertės medžiagos. Išmatavimai 80 x 5 x 5 (</t>
    </r>
    <r>
      <rPr>
        <sz val="10"/>
        <rFont val="Calibri"/>
        <family val="2"/>
      </rPr>
      <t>±</t>
    </r>
    <r>
      <rPr>
        <sz val="10"/>
        <rFont val="Times New Roman"/>
        <family val="1"/>
        <charset val="186"/>
      </rPr>
      <t xml:space="preserve"> 1 cm). Paženklintas CE ženklu.     </t>
    </r>
    <r>
      <rPr>
        <b/>
        <sz val="10"/>
        <rFont val="Times New Roman"/>
        <family val="1"/>
        <charset val="186"/>
      </rPr>
      <t xml:space="preserve">                                                </t>
    </r>
  </si>
  <si>
    <r>
      <t>A</t>
    </r>
    <r>
      <rPr>
        <b/>
        <sz val="10"/>
        <color indexed="8"/>
        <rFont val="Times New Roman"/>
        <family val="1"/>
        <charset val="186"/>
      </rPr>
      <t>NTIMIKROBINĖ OPERACINIO PJŪVIO PLĖVELĖ</t>
    </r>
    <r>
      <rPr>
        <sz val="10"/>
        <color indexed="8"/>
        <rFont val="Times New Roman"/>
        <family val="1"/>
        <charset val="186"/>
      </rPr>
      <t xml:space="preserve">, sterili poliesterio pagrindo plėvelė leidžianti kvėpuoti odai, bet turinti 100% barjerą skysčiams iš išorės. Padengta hipoalerginiais, akriliniaias klijais. Klijų sudėtyje turi būti antimikrobinė veiklioji medžiaga - jodoforas. Ilgas plataus veikimo spektro antimikrobinis veikimas (St. aureus, St. epidermidis, Es. coli, Pseudomonas Aeruginosa ir kt.). </t>
    </r>
    <r>
      <rPr>
        <sz val="10"/>
        <rFont val="Times New Roman"/>
        <family val="1"/>
        <charset val="186"/>
      </rPr>
      <t xml:space="preserve">Nealergizuoja odos, patikimai prilimpa plėvelės kraštai, neatsiklijuoja ilgų operacijų metu. Lengvai užklijuojama, plėvelė turi 2 nelimpančius kraštus. Įspėjantis simbolis "STOP" ant popieriaus apsaugančio limpantį paviršių svarbaus plėvelę užklijuojant dviese. Individualiai supakuota folio pakuotėje. Dydis:(56 x 60 cm) </t>
    </r>
    <r>
      <rPr>
        <sz val="10"/>
        <rFont val="Calibri"/>
        <family val="2"/>
        <charset val="186"/>
      </rPr>
      <t>±</t>
    </r>
    <r>
      <rPr>
        <sz val="10"/>
        <rFont val="Times New Roman"/>
        <family val="1"/>
        <charset val="186"/>
      </rPr>
      <t xml:space="preserve"> 1cm lipnioji dalis.                                                                                                            </t>
    </r>
  </si>
  <si>
    <r>
      <rPr>
        <b/>
        <sz val="10"/>
        <rFont val="Times New Roman"/>
        <family val="1"/>
        <charset val="186"/>
      </rPr>
      <t>OPERACINIO LAUKO PLĖVELĖ.</t>
    </r>
    <r>
      <rPr>
        <sz val="10"/>
        <rFont val="Times New Roman"/>
        <family val="1"/>
        <charset val="186"/>
      </rPr>
      <t xml:space="preserve"> Elastinė permatoma poliuretaninė plėvelė, padengta poliakriliniais klijais. Leidžia odai kvėpuoti, patikimai prilimpa plėvelės kraštai, neatsiklijuoja ilgų operacijų metu, neatspindi šviesos, sterili. 45 x 60 - 65 cm, lipnus paviršius 45 x 60-61 cm                                                                                                          </t>
    </r>
  </si>
  <si>
    <r>
      <rPr>
        <b/>
        <sz val="10"/>
        <rFont val="Times New Roman"/>
        <family val="1"/>
        <charset val="186"/>
      </rPr>
      <t xml:space="preserve">ANGLIES PLIENO AŠMENYS. </t>
    </r>
    <r>
      <rPr>
        <sz val="10"/>
        <rFont val="Times New Roman"/>
        <family val="1"/>
        <charset val="186"/>
      </rPr>
      <t xml:space="preserve">                                                       Skalpelių ašmenys ypatingai aštrūs ir itin aukštos kokybės, anglinio plieno ašmenys, galąsti iš abiejų pusių tiesiai - atviru kraštu, o ne uždaru.                                                                  Ant ašmens yra išgraviruotas jo dydžio numeris ir gamintojas.                                                                                                  Sterilūs, vienkartiniai, supakuoti po 1 vnt. aliuminio folijos įpakavime. Sterilizuoti gamma spinduliais.                                                                                         Lengvai atidaromas įpakavimas, ant kurio užrašytas dydžio numeris, partijos numeris ir sterilumo galiojimo laikas.                                                               pakuotėje ne mažiau  100 vnt.                                                               Ant pagrindinės pakuotės,turi būti užrašytas dydžio numeris, partijos numeris ir sterilumo galiojimo laikas, pavaizduota ašmens forma ir nurodytas tinkamas kotelio numeris.                                                                                                          Ašmenų dydžiai : Nr. 10-36.                                                                                                        </t>
    </r>
    <r>
      <rPr>
        <b/>
        <sz val="10"/>
        <rFont val="Times New Roman"/>
        <family val="1"/>
        <charset val="186"/>
      </rPr>
      <t xml:space="preserve"> </t>
    </r>
    <r>
      <rPr>
        <sz val="10"/>
        <rFont val="Times New Roman"/>
        <family val="1"/>
        <charset val="186"/>
      </rPr>
      <t xml:space="preserve">                                       </t>
    </r>
  </si>
  <si>
    <r>
      <t>S</t>
    </r>
    <r>
      <rPr>
        <b/>
        <sz val="10"/>
        <rFont val="Times New Roman"/>
        <family val="1"/>
        <charset val="186"/>
      </rPr>
      <t>TERILI NEPERŠLAMPANTI APSAUGINĖ RANKOVĖ</t>
    </r>
    <r>
      <rPr>
        <sz val="10"/>
        <rFont val="Times New Roman"/>
        <family val="1"/>
        <charset val="186"/>
      </rPr>
      <t xml:space="preserve">,  ne trumpesnė kaip 50 CM ilgio.                                                                    </t>
    </r>
    <r>
      <rPr>
        <b/>
        <sz val="10"/>
        <rFont val="Times New Roman"/>
        <family val="1"/>
        <charset val="186"/>
      </rPr>
      <t xml:space="preserve">      </t>
    </r>
    <r>
      <rPr>
        <sz val="10"/>
        <rFont val="Times New Roman"/>
        <family val="1"/>
        <charset val="186"/>
      </rPr>
      <t xml:space="preserve">                                                                          </t>
    </r>
  </si>
  <si>
    <r>
      <t>·</t>
    </r>
    <r>
      <rPr>
        <sz val="10"/>
        <color indexed="8"/>
        <rFont val="Times New Roman"/>
        <family val="1"/>
        <charset val="186"/>
      </rPr>
      <t>        Su pasiūlymu turi būti pateikti gamintojo katalogai ir/ar gamintojo parengti ir tiekėjo patvirtinti siūlomų prekių techniniai aprašai skaitmenine forma CVP IS, 
kuriuose būtų nurodytos charakteristikos, išvardintos perkančiosios organizacijos sudarytoje techninėje specifikacijoje.</t>
    </r>
    <r>
      <rPr>
        <b/>
        <i/>
        <sz val="10"/>
        <color indexed="8"/>
        <rFont val="Times New Roman"/>
        <family val="1"/>
        <charset val="186"/>
      </rPr>
      <t xml:space="preserve"> </t>
    </r>
    <r>
      <rPr>
        <sz val="10"/>
        <color indexed="8"/>
        <rFont val="Times New Roman"/>
        <family val="1"/>
        <charset val="186"/>
      </rPr>
      <t xml:space="preserve">Šie dokumentai turi įrodyti prekės atitikimą techniniams reikalavimams, nurodant pasiūlyme katalogo ar aprašo numerį bei puslapį. Jei prekių katalogai (aprašymai) pateikiami originalo kalba, tai būtina pateikti ir jų vertimus į lietuvių kalbą (kopijas). </t>
    </r>
  </si>
  <si>
    <r>
      <t>·</t>
    </r>
    <r>
      <rPr>
        <sz val="10"/>
        <color indexed="8"/>
        <rFont val="Times New Roman"/>
        <family val="1"/>
        <charset val="186"/>
      </rPr>
      <t xml:space="preserve">        Laikoma, kad tiekėjas teikia pasiūlymą toms pirkimo dalims, kurioms kainas nurodo lentelėje. Privaloma siūlyti visas konkrečioje pirkimo dalyje nurodytas 
prekes  ir nurodyti kiekvienos siūlomos prekės įkainį. </t>
    </r>
  </si>
  <si>
    <r>
      <rPr>
        <sz val="10"/>
        <color rgb="FF000000"/>
        <rFont val="Calibri"/>
        <family val="2"/>
        <charset val="186"/>
      </rPr>
      <t>•</t>
    </r>
    <r>
      <rPr>
        <sz val="10"/>
        <color rgb="FF000000"/>
        <rFont val="Times New Roman"/>
        <family val="1"/>
        <charset val="186"/>
      </rPr>
      <t xml:space="preserve"> Sutarties vykdymo metu pristatomos prekės (medicinos prietaisai) pažymėtos CE ženklu.</t>
    </r>
  </si>
  <si>
    <r>
      <t xml:space="preserve">• </t>
    </r>
    <r>
      <rPr>
        <sz val="10"/>
        <color indexed="8"/>
        <rFont val="Times New Roman"/>
        <family val="1"/>
        <charset val="186"/>
      </rPr>
      <t xml:space="preserve"> Prekės užsakovui  pristatomos per 3 d.d. nuo užsakymo pateikimo.</t>
    </r>
  </si>
  <si>
    <r>
      <t>·</t>
    </r>
    <r>
      <rPr>
        <sz val="10"/>
        <color indexed="8"/>
        <rFont val="Times New Roman"/>
        <family val="1"/>
        <charset val="186"/>
      </rPr>
      <t>        Užsakovui paprašius per 3 darbo dienas pateikti pavyzdžius  pateiktoms techninės specifikacijos dalims, pavyzdžiai reikalingi išbandymui, jie negrąžinami.
 Pastaba: prekių pavyzdžiai yra reikalingi išbandymui,  jie negrąžinami.</t>
    </r>
  </si>
  <si>
    <t>1-17 pirkimo dalys aprašytos pirmame lape, 18-29 pirkimo dalys antrame dokumento lape, 30-46 pirkimo dalys trečiame lape, 47 dalis ketvirtame lape, 48-50 pirkimo dalys penktame lape</t>
  </si>
  <si>
    <r>
      <t xml:space="preserve">PILNO VEIDO KAUKĖ </t>
    </r>
    <r>
      <rPr>
        <sz val="10"/>
        <rFont val="Times New Roman"/>
        <family val="1"/>
      </rPr>
      <t xml:space="preserve">be iškvėpimo vožtuvo.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"L".                                                               </t>
    </r>
  </si>
  <si>
    <r>
      <t xml:space="preserve">PILNO VEIDO KAUKĖ  </t>
    </r>
    <r>
      <rPr>
        <sz val="10"/>
        <rFont val="Times New Roman"/>
        <family val="1"/>
      </rPr>
      <t xml:space="preserve">be iškvėpimo vožtuvo.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"XL".                                                                  </t>
    </r>
  </si>
  <si>
    <r>
      <t xml:space="preserve">PILNO VEIDO KAUKĖ  </t>
    </r>
    <r>
      <rPr>
        <sz val="10"/>
        <rFont val="Times New Roman"/>
        <family val="1"/>
      </rPr>
      <t xml:space="preserve">be iškvėpimo vožtuvo su kaukių priedais.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"XL". Priedai: Dirželis kaukei , kabliukai kaukės  diržams, kaukės  alkūnė be iškvėpimo vožtuvo.                                                                         </t>
    </r>
  </si>
  <si>
    <r>
      <t xml:space="preserve">PILNO VEIDO KAUKĖ  </t>
    </r>
    <r>
      <rPr>
        <sz val="10"/>
        <rFont val="Times New Roman"/>
        <family val="1"/>
      </rPr>
      <t>be iškvėpimo vožtuvo su kaukių priedais. Ištisinė veido kaukė atlieka sąsajos funkciją pacientams taikant CPAP arba dviejų lygių terapiją. Kaukę sudaro: Viršutinis dirželis, šoninis dirželis, apatinis dirželis, galvos diržinio laikiklio sagtelė, alkūninė jungtis antveidis, pagalvėlė, pagalbinė sukioji jungtis. Dydis "L". Priedai: Dirželis kaukei, kabliukai kaukės diržams, kaukės  alkūnė be iškvėpimo vožtuvo.</t>
    </r>
    <r>
      <rPr>
        <b/>
        <sz val="10"/>
        <rFont val="Times New Roman"/>
        <family val="1"/>
        <charset val="186"/>
      </rPr>
      <t xml:space="preserve">                                                                           </t>
    </r>
  </si>
  <si>
    <t xml:space="preserve">VAKUUMINĖS ŽAIZDŲ GYDYMO TERAPIJOS VIENKARTINĖS PRIEMONĖS                                                               </t>
  </si>
  <si>
    <t>PLEUROS DRENAŽO (ilgalaikis)                                                                         Rinkinys:                                                                                                                           Punkcinė adata (3,35 x 78mm),                                                                            kateteris ((2,7 x 450 mm), poliuretaninis, rentgenokontrastinis, su apsauginiu apvalkalu);                                                                                                  dvigubas antirefliuksinis vožtuvas;                                                                             surinkimo maišelis 1,5 - 2,0l.;                                                                                                 švirkštas 60 ml;                                                                                                     trijų krypčių kranelis su 10 cm ( ± 10mm) prailginimo linija   supakuota blister pakuotėje (popieriaus/ plastiko). Katalogas p.d. 23.1</t>
  </si>
  <si>
    <t>PLEUROS DRENAŽO (trumpalaikis)                                                                    Rinkinys:                                                                                                                      Punkcinė adata (1,8 x 80mm);                                                                                 surinkimo maišelis 1,50 - 2,0 l, su LUER LOCK, 90 cm pajungimo vamzdeliu;                                                                                                 švirkštas 60 ml;                                                                                                     trijų krypčių kranelis;                                                                                                       supakuota blister pakuotėje (popieriaus/ plastiko). Katalogas p.d. 23.2</t>
  </si>
  <si>
    <t>B.Braun Melsungen AG, Vokietija. Pleurofix k. 4461002</t>
  </si>
  <si>
    <t>Bendra kaina Eur, su PVM</t>
  </si>
  <si>
    <t>B.Braun Melsungen AG, Vokietija. Pleuracan k. 4462556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</si>
</sst>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_€"/>
    <numFmt numFmtId="165" formatCode="#,##0.00\ &quot;€&quot;"/>
  </numFmts>
  <fonts count="46" x14ac:knownFonts="1">
    <font>
      <sz val="11"/>
      <color theme="1"/>
      <name val="Calibri"/>
      <family val="2"/>
      <charset val="186"/>
      <scheme val="minor"/>
    </font>
    <font>
      <sz val="10"/>
      <color indexed="8"/>
      <name val="Times New Roman"/>
      <family val="1"/>
    </font>
    <font>
      <sz val="11"/>
      <color indexed="8"/>
      <name val="Times New Roman"/>
      <family val="1"/>
    </font>
    <font>
      <b/>
      <sz val="12"/>
      <color indexed="8"/>
      <name val="Times New Roman"/>
      <family val="1"/>
    </font>
    <font>
      <sz val="12"/>
      <color indexed="8"/>
      <name val="Times New Roman"/>
      <family val="1"/>
    </font>
    <font>
      <b/>
      <sz val="10"/>
      <color indexed="8"/>
      <name val="Times New Roman"/>
      <family val="1"/>
    </font>
    <font>
      <i/>
      <sz val="10"/>
      <color indexed="8"/>
      <name val="Times New Roman"/>
      <family val="1"/>
    </font>
    <font>
      <sz val="10"/>
      <color indexed="8"/>
      <name val="Times New Roman"/>
      <family val="1"/>
      <charset val="186"/>
    </font>
    <font>
      <sz val="10"/>
      <name val="Times New Roman"/>
      <family val="1"/>
    </font>
    <font>
      <b/>
      <sz val="10"/>
      <name val="Times New Roman"/>
      <family val="1"/>
    </font>
    <font>
      <sz val="10"/>
      <name val="Times New Roman"/>
      <family val="1"/>
      <charset val="186"/>
    </font>
    <font>
      <sz val="10"/>
      <name val="Calibri"/>
      <family val="2"/>
    </font>
    <font>
      <b/>
      <sz val="10"/>
      <name val="Times New Roman"/>
      <family val="1"/>
      <charset val="186"/>
    </font>
    <font>
      <sz val="10"/>
      <color rgb="FFFF0000"/>
      <name val="Times New Roman"/>
      <family val="1"/>
      <charset val="186"/>
    </font>
    <font>
      <sz val="11"/>
      <name val="Times New Roman"/>
      <family val="1"/>
    </font>
    <font>
      <sz val="11"/>
      <name val="Times New Roman"/>
      <family val="1"/>
      <charset val="186"/>
    </font>
    <font>
      <sz val="10"/>
      <name val="Calibri"/>
      <family val="2"/>
      <charset val="186"/>
    </font>
    <font>
      <b/>
      <sz val="10"/>
      <color rgb="FFFF0000"/>
      <name val="Times New Roman"/>
      <family val="1"/>
      <charset val="186"/>
    </font>
    <font>
      <sz val="11"/>
      <color theme="1"/>
      <name val="Times New Roman"/>
      <family val="1"/>
      <charset val="186"/>
    </font>
    <font>
      <u/>
      <sz val="11"/>
      <color indexed="12"/>
      <name val="Calibri"/>
      <family val="2"/>
      <charset val="186"/>
    </font>
    <font>
      <sz val="10"/>
      <color theme="1"/>
      <name val="Times New Roman"/>
      <family val="1"/>
      <charset val="186"/>
    </font>
    <font>
      <b/>
      <sz val="10"/>
      <color indexed="8"/>
      <name val="Times New Roman"/>
      <family val="1"/>
      <charset val="186"/>
    </font>
    <font>
      <sz val="10"/>
      <color indexed="8"/>
      <name val="Calibri"/>
      <family val="2"/>
    </font>
    <font>
      <sz val="10"/>
      <color indexed="8"/>
      <name val="Calibri"/>
      <family val="2"/>
      <charset val="186"/>
    </font>
    <font>
      <b/>
      <sz val="10"/>
      <color rgb="FFFF0000"/>
      <name val="Times New Roman"/>
      <family val="1"/>
    </font>
    <font>
      <sz val="10"/>
      <color rgb="FFFF0000"/>
      <name val="Times New Roman"/>
      <family val="1"/>
    </font>
    <font>
      <sz val="11"/>
      <color rgb="FFFF0000"/>
      <name val="Calibri"/>
      <family val="2"/>
      <charset val="186"/>
      <scheme val="minor"/>
    </font>
    <font>
      <b/>
      <sz val="11"/>
      <color theme="1"/>
      <name val="Calibri"/>
      <family val="2"/>
      <charset val="186"/>
      <scheme val="minor"/>
    </font>
    <font>
      <sz val="10"/>
      <color theme="1"/>
      <name val="Calibri"/>
      <family val="2"/>
      <charset val="186"/>
      <scheme val="minor"/>
    </font>
    <font>
      <sz val="10"/>
      <name val="Arial"/>
      <family val="2"/>
      <charset val="186"/>
    </font>
    <font>
      <b/>
      <sz val="11"/>
      <color theme="1"/>
      <name val="Times New Roman"/>
      <family val="1"/>
      <charset val="186"/>
    </font>
    <font>
      <b/>
      <sz val="10"/>
      <color theme="1"/>
      <name val="Times New Roman"/>
      <family val="1"/>
      <charset val="186"/>
    </font>
    <font>
      <b/>
      <u/>
      <sz val="10"/>
      <name val="Times New Roman"/>
      <family val="1"/>
      <charset val="186"/>
    </font>
    <font>
      <b/>
      <sz val="11"/>
      <name val="Times New Roman"/>
      <family val="1"/>
      <charset val="186"/>
    </font>
    <font>
      <i/>
      <sz val="10"/>
      <color rgb="FFFF0000"/>
      <name val="Times New Roman"/>
      <family val="1"/>
      <charset val="186"/>
    </font>
    <font>
      <b/>
      <sz val="10"/>
      <name val="Calibri"/>
      <family val="2"/>
      <charset val="186"/>
    </font>
    <font>
      <i/>
      <sz val="10"/>
      <name val="Times New Roman"/>
      <family val="1"/>
    </font>
    <font>
      <i/>
      <sz val="10"/>
      <name val="Times New Roman"/>
      <family val="1"/>
      <charset val="186"/>
    </font>
    <font>
      <b/>
      <sz val="11"/>
      <color theme="1"/>
      <name val="Times New Roman"/>
      <family val="1"/>
    </font>
    <font>
      <b/>
      <u/>
      <sz val="12"/>
      <color rgb="FF000000"/>
      <name val="Times New Roman"/>
      <family val="1"/>
      <charset val="186"/>
    </font>
    <font>
      <sz val="10"/>
      <color indexed="8"/>
      <name val="Symbol"/>
      <family val="1"/>
      <charset val="2"/>
    </font>
    <font>
      <b/>
      <i/>
      <sz val="10"/>
      <color indexed="8"/>
      <name val="Times New Roman"/>
      <family val="1"/>
      <charset val="186"/>
    </font>
    <font>
      <sz val="10"/>
      <color rgb="FF000000"/>
      <name val="Times New Roman"/>
      <family val="2"/>
      <charset val="186"/>
    </font>
    <font>
      <sz val="10"/>
      <color rgb="FF000000"/>
      <name val="Calibri"/>
      <family val="2"/>
      <charset val="186"/>
    </font>
    <font>
      <sz val="10"/>
      <color rgb="FF000000"/>
      <name val="Times New Roman"/>
      <family val="1"/>
      <charset val="186"/>
    </font>
    <font>
      <sz val="8"/>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bgColor indexed="26"/>
      </patternFill>
    </fill>
    <fill>
      <patternFill patternType="solid">
        <fgColor theme="4" tint="0.59999389629810485"/>
        <bgColor indexed="26"/>
      </patternFill>
    </fill>
    <fill>
      <patternFill patternType="solid">
        <fgColor indexed="9"/>
        <bgColor indexed="26"/>
      </patternFill>
    </fill>
    <fill>
      <patternFill patternType="solid">
        <fgColor theme="4" tint="0.39997558519241921"/>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8"/>
      </left>
      <right/>
      <top style="thin">
        <color indexed="8"/>
      </top>
      <bottom/>
      <diagonal/>
    </border>
    <border>
      <left/>
      <right/>
      <top/>
      <bottom style="thin">
        <color indexed="64"/>
      </bottom>
      <diagonal/>
    </border>
    <border>
      <left style="thin">
        <color indexed="64"/>
      </left>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bottom style="thin">
        <color indexed="8"/>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8"/>
      </top>
      <bottom style="thin">
        <color indexed="8"/>
      </bottom>
      <diagonal/>
    </border>
    <border>
      <left/>
      <right style="thin">
        <color indexed="64"/>
      </right>
      <top/>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8"/>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style="thin">
        <color indexed="64"/>
      </top>
      <bottom style="thin">
        <color indexed="8"/>
      </bottom>
      <diagonal/>
    </border>
  </borders>
  <cellStyleXfs count="3">
    <xf numFmtId="0" fontId="0" fillId="0" borderId="0"/>
    <xf numFmtId="0" fontId="19" fillId="0" borderId="0" applyNumberFormat="0" applyFill="0" applyBorder="0" applyAlignment="0" applyProtection="0"/>
    <xf numFmtId="0" fontId="29" fillId="0" borderId="0"/>
  </cellStyleXfs>
  <cellXfs count="24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xf numFmtId="0" fontId="3"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xf numFmtId="0" fontId="14" fillId="0" borderId="2" xfId="0" applyFont="1" applyBorder="1" applyAlignment="1">
      <alignment horizontal="center" vertical="center"/>
    </xf>
    <xf numFmtId="0" fontId="2" fillId="0" borderId="2" xfId="0" applyFont="1" applyBorder="1"/>
    <xf numFmtId="0" fontId="2" fillId="0" borderId="2" xfId="0" applyFont="1" applyBorder="1" applyAlignment="1">
      <alignment horizontal="center" vertical="center"/>
    </xf>
    <xf numFmtId="0" fontId="10" fillId="4" borderId="2"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2" borderId="2" xfId="0" applyFont="1" applyFill="1" applyBorder="1" applyAlignment="1">
      <alignment horizontal="center" vertical="center"/>
    </xf>
    <xf numFmtId="0" fontId="10" fillId="2" borderId="16"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2" fillId="4" borderId="2" xfId="0" applyFont="1" applyFill="1" applyBorder="1" applyAlignment="1">
      <alignment horizontal="right" vertical="center" wrapText="1"/>
    </xf>
    <xf numFmtId="0" fontId="10" fillId="6"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20" fillId="0" borderId="2" xfId="0" applyFont="1" applyBorder="1" applyAlignment="1">
      <alignment wrapText="1"/>
    </xf>
    <xf numFmtId="0" fontId="20" fillId="0" borderId="2" xfId="0" applyFont="1" applyBorder="1" applyAlignment="1">
      <alignment horizontal="center" vertical="center"/>
    </xf>
    <xf numFmtId="0" fontId="10" fillId="0" borderId="8" xfId="0" applyFont="1" applyBorder="1" applyAlignment="1">
      <alignment horizontal="center" vertical="center" wrapText="1"/>
    </xf>
    <xf numFmtId="0" fontId="30" fillId="0" borderId="2" xfId="0" applyFont="1" applyBorder="1" applyAlignment="1">
      <alignment horizontal="justify" vertical="center" wrapText="1"/>
    </xf>
    <xf numFmtId="0" fontId="28" fillId="0" borderId="2" xfId="0" applyFont="1" applyBorder="1" applyAlignment="1">
      <alignment horizontal="center" vertical="center"/>
    </xf>
    <xf numFmtId="0" fontId="17" fillId="2" borderId="2" xfId="0" applyFont="1" applyFill="1" applyBorder="1" applyAlignment="1">
      <alignment wrapText="1"/>
    </xf>
    <xf numFmtId="0" fontId="27" fillId="0" borderId="0" xfId="0" applyFont="1" applyAlignment="1">
      <alignment wrapText="1"/>
    </xf>
    <xf numFmtId="0" fontId="30" fillId="0" borderId="0" xfId="0" applyFont="1" applyAlignment="1">
      <alignment wrapText="1"/>
    </xf>
    <xf numFmtId="0" fontId="10" fillId="4" borderId="9"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5" xfId="0" applyFont="1" applyFill="1" applyBorder="1" applyAlignment="1">
      <alignment horizontal="justify" vertical="center"/>
    </xf>
    <xf numFmtId="0" fontId="10" fillId="2" borderId="11" xfId="0" applyFont="1" applyFill="1" applyBorder="1" applyAlignment="1">
      <alignment vertical="center" wrapText="1"/>
    </xf>
    <xf numFmtId="0" fontId="20" fillId="0" borderId="7" xfId="0" applyFont="1" applyBorder="1" applyAlignment="1">
      <alignment horizontal="center" vertical="center"/>
    </xf>
    <xf numFmtId="0" fontId="10" fillId="0" borderId="2" xfId="0" applyFont="1" applyBorder="1" applyAlignment="1">
      <alignment horizontal="center" vertical="center"/>
    </xf>
    <xf numFmtId="0" fontId="20" fillId="0" borderId="29" xfId="0" applyFont="1" applyBorder="1" applyAlignment="1">
      <alignment horizontal="center" vertical="center"/>
    </xf>
    <xf numFmtId="0" fontId="8" fillId="4" borderId="28"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horizontal="center" vertical="center" wrapText="1"/>
    </xf>
    <xf numFmtId="0" fontId="20" fillId="0" borderId="16" xfId="0" applyFont="1" applyBorder="1" applyAlignment="1">
      <alignment horizontal="center" vertical="center"/>
    </xf>
    <xf numFmtId="0" fontId="8"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8" fillId="0" borderId="23" xfId="0" applyFont="1" applyBorder="1" applyAlignment="1">
      <alignment horizontal="center" vertical="center" wrapText="1"/>
    </xf>
    <xf numFmtId="0" fontId="26" fillId="0" borderId="2" xfId="0" applyFont="1" applyBorder="1"/>
    <xf numFmtId="0" fontId="8" fillId="0" borderId="24" xfId="0" applyFont="1" applyBorder="1" applyAlignment="1">
      <alignment horizontal="center" vertical="center" wrapText="1"/>
    </xf>
    <xf numFmtId="0" fontId="10" fillId="0" borderId="8" xfId="0" applyFont="1" applyBorder="1" applyAlignment="1">
      <alignment horizontal="left" vertical="center" wrapText="1"/>
    </xf>
    <xf numFmtId="49" fontId="12" fillId="0" borderId="27" xfId="2" applyNumberFormat="1" applyFont="1" applyBorder="1" applyAlignment="1">
      <alignment horizontal="left" vertical="top" wrapText="1"/>
    </xf>
    <xf numFmtId="0" fontId="10" fillId="0" borderId="2" xfId="0" applyFont="1" applyBorder="1" applyAlignment="1">
      <alignment horizontal="center" vertical="center" wrapText="1"/>
    </xf>
    <xf numFmtId="49" fontId="10" fillId="0" borderId="1" xfId="2" applyNumberFormat="1" applyFont="1" applyBorder="1" applyAlignment="1">
      <alignment horizontal="left" vertical="top" wrapText="1"/>
    </xf>
    <xf numFmtId="0" fontId="10" fillId="0" borderId="1" xfId="2" applyFont="1" applyBorder="1" applyAlignment="1">
      <alignment horizontal="center" vertical="top" wrapText="1"/>
    </xf>
    <xf numFmtId="1" fontId="10" fillId="0" borderId="1" xfId="2" applyNumberFormat="1" applyFont="1" applyBorder="1" applyAlignment="1">
      <alignment horizontal="center" vertical="top" wrapText="1"/>
    </xf>
    <xf numFmtId="49" fontId="10" fillId="0" borderId="2" xfId="2"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27" fillId="0" borderId="6" xfId="0" applyFont="1" applyBorder="1"/>
    <xf numFmtId="0" fontId="0" fillId="0" borderId="6" xfId="0" applyBorder="1"/>
    <xf numFmtId="0" fontId="12" fillId="0" borderId="2" xfId="0" applyFont="1" applyBorder="1" applyAlignment="1">
      <alignment horizontal="left" vertical="center" wrapText="1"/>
    </xf>
    <xf numFmtId="0" fontId="20" fillId="0" borderId="2"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center" vertical="center" wrapText="1"/>
    </xf>
    <xf numFmtId="0" fontId="20" fillId="0" borderId="2" xfId="0" applyFont="1" applyBorder="1" applyAlignment="1">
      <alignment horizontal="left" wrapText="1"/>
    </xf>
    <xf numFmtId="0" fontId="9" fillId="0" borderId="2" xfId="0" applyFont="1" applyBorder="1" applyAlignment="1">
      <alignment horizontal="center" vertical="center" wrapText="1"/>
    </xf>
    <xf numFmtId="164" fontId="18" fillId="0" borderId="0" xfId="0" applyNumberFormat="1" applyFont="1"/>
    <xf numFmtId="165" fontId="0" fillId="0" borderId="0" xfId="0" applyNumberFormat="1"/>
    <xf numFmtId="10" fontId="0" fillId="0" borderId="0" xfId="0" applyNumberFormat="1"/>
    <xf numFmtId="0" fontId="20" fillId="0" borderId="5" xfId="0" applyFont="1" applyBorder="1" applyAlignment="1">
      <alignment horizontal="center" vertical="center"/>
    </xf>
    <xf numFmtId="0" fontId="8" fillId="4" borderId="14" xfId="0" applyFont="1" applyFill="1" applyBorder="1" applyAlignment="1">
      <alignment horizontal="center" vertical="center" wrapText="1"/>
    </xf>
    <xf numFmtId="0" fontId="20" fillId="0" borderId="33" xfId="0" applyFont="1" applyBorder="1" applyAlignment="1">
      <alignment horizontal="center" vertical="center"/>
    </xf>
    <xf numFmtId="0" fontId="20" fillId="0" borderId="0" xfId="0" applyFont="1" applyAlignment="1">
      <alignment horizontal="center" vertical="center"/>
    </xf>
    <xf numFmtId="0" fontId="12"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4" xfId="0" applyFont="1" applyBorder="1" applyAlignment="1">
      <alignment horizontal="center" vertical="center" wrapText="1"/>
    </xf>
    <xf numFmtId="0" fontId="8" fillId="4" borderId="2"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38" fillId="0" borderId="6" xfId="0" applyFont="1" applyBorder="1"/>
    <xf numFmtId="0" fontId="39" fillId="0" borderId="0" xfId="0" applyFont="1" applyAlignment="1">
      <alignment vertical="center"/>
    </xf>
    <xf numFmtId="0" fontId="38" fillId="0" borderId="0" xfId="0" applyFont="1" applyAlignment="1">
      <alignment wrapText="1"/>
    </xf>
    <xf numFmtId="0" fontId="10" fillId="6" borderId="9" xfId="0" applyFont="1" applyFill="1" applyBorder="1" applyAlignment="1">
      <alignment horizontal="center" vertical="center" wrapText="1"/>
    </xf>
    <xf numFmtId="0" fontId="20" fillId="0" borderId="16" xfId="0" applyFont="1" applyBorder="1" applyAlignment="1">
      <alignment horizontal="left" wrapText="1"/>
    </xf>
    <xf numFmtId="0" fontId="9" fillId="5" borderId="2" xfId="0" applyFont="1" applyFill="1" applyBorder="1" applyAlignment="1">
      <alignment horizontal="right" vertical="center" wrapText="1"/>
    </xf>
    <xf numFmtId="0" fontId="0" fillId="0" borderId="7" xfId="0" applyBorder="1"/>
    <xf numFmtId="0" fontId="9" fillId="4" borderId="14" xfId="0" applyFont="1" applyFill="1" applyBorder="1" applyAlignment="1">
      <alignment horizontal="left" vertical="center" wrapText="1"/>
    </xf>
    <xf numFmtId="0" fontId="37" fillId="4" borderId="9"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6" fillId="0" borderId="9"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0" xfId="0" applyFont="1" applyBorder="1" applyAlignment="1">
      <alignment horizontal="center" vertical="center" wrapText="1"/>
    </xf>
    <xf numFmtId="0" fontId="12" fillId="4" borderId="2" xfId="0" applyFont="1" applyFill="1" applyBorder="1" applyAlignment="1">
      <alignment horizontal="left" vertical="center" wrapText="1"/>
    </xf>
    <xf numFmtId="49" fontId="10" fillId="4"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10" fillId="4" borderId="2" xfId="1" applyNumberFormat="1" applyFont="1" applyFill="1" applyBorder="1" applyAlignment="1" applyProtection="1">
      <alignment horizontal="left" vertical="center" wrapText="1"/>
    </xf>
    <xf numFmtId="0" fontId="10" fillId="2" borderId="2"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21"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21" fillId="4" borderId="2" xfId="0" applyFont="1" applyFill="1" applyBorder="1" applyAlignment="1">
      <alignment horizontal="right" vertical="center" wrapText="1"/>
    </xf>
    <xf numFmtId="0" fontId="1" fillId="0" borderId="2" xfId="0" applyFont="1" applyBorder="1" applyAlignment="1">
      <alignment horizontal="center" vertical="center" wrapText="1"/>
    </xf>
    <xf numFmtId="0" fontId="9" fillId="0" borderId="2" xfId="0" applyFont="1" applyBorder="1" applyAlignment="1">
      <alignment horizontal="left" vertical="center" wrapText="1"/>
    </xf>
    <xf numFmtId="0" fontId="2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0" fillId="3" borderId="2" xfId="0" applyFill="1" applyBorder="1" applyAlignment="1">
      <alignment vertical="center" wrapText="1"/>
    </xf>
    <xf numFmtId="0" fontId="5" fillId="0" borderId="37" xfId="0" applyFont="1" applyBorder="1" applyAlignment="1">
      <alignment horizontal="center" vertical="center" wrapText="1"/>
    </xf>
    <xf numFmtId="0" fontId="5"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6" fillId="0" borderId="38" xfId="0" applyFont="1" applyBorder="1" applyAlignment="1">
      <alignment horizontal="center" vertical="center" wrapText="1"/>
    </xf>
    <xf numFmtId="0" fontId="37" fillId="4" borderId="39" xfId="0" applyFont="1" applyFill="1" applyBorder="1" applyAlignment="1">
      <alignment horizontal="center" vertical="center" wrapText="1"/>
    </xf>
    <xf numFmtId="0" fontId="8" fillId="3" borderId="18" xfId="0" applyFont="1" applyFill="1" applyBorder="1"/>
    <xf numFmtId="0" fontId="8" fillId="4" borderId="3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3" borderId="2" xfId="0" applyFont="1" applyFill="1" applyBorder="1" applyAlignment="1">
      <alignment horizontal="center" vertical="center"/>
    </xf>
    <xf numFmtId="0" fontId="14" fillId="3" borderId="16" xfId="0" applyFont="1" applyFill="1" applyBorder="1"/>
    <xf numFmtId="49" fontId="8" fillId="4" borderId="38" xfId="0" applyNumberFormat="1" applyFont="1" applyFill="1" applyBorder="1" applyAlignment="1">
      <alignment horizontal="center" vertical="center" wrapText="1"/>
    </xf>
    <xf numFmtId="0" fontId="8" fillId="3" borderId="16" xfId="0" applyFont="1" applyFill="1" applyBorder="1" applyAlignment="1">
      <alignment horizontal="center" vertical="center"/>
    </xf>
    <xf numFmtId="49" fontId="8" fillId="4" borderId="44" xfId="0" applyNumberFormat="1" applyFont="1" applyFill="1" applyBorder="1" applyAlignment="1">
      <alignment horizontal="center" vertical="center" wrapText="1"/>
    </xf>
    <xf numFmtId="0" fontId="8" fillId="4" borderId="45" xfId="0" applyFont="1" applyFill="1" applyBorder="1" applyAlignment="1">
      <alignment horizontal="center" vertical="center" wrapText="1"/>
    </xf>
    <xf numFmtId="0" fontId="15" fillId="2" borderId="16" xfId="0" applyFont="1" applyFill="1" applyBorder="1" applyAlignment="1">
      <alignment horizontal="center" wrapText="1"/>
    </xf>
    <xf numFmtId="0" fontId="8" fillId="3" borderId="18" xfId="0" applyFont="1" applyFill="1" applyBorder="1" applyAlignment="1">
      <alignment horizontal="center" vertical="center"/>
    </xf>
    <xf numFmtId="0" fontId="8" fillId="2" borderId="46" xfId="0" applyFont="1" applyFill="1" applyBorder="1" applyAlignment="1">
      <alignment horizontal="center" vertical="center" wrapText="1"/>
    </xf>
    <xf numFmtId="0" fontId="8" fillId="0" borderId="27" xfId="0" applyFont="1" applyBorder="1" applyAlignment="1">
      <alignment horizontal="center" vertical="center" wrapText="1"/>
    </xf>
    <xf numFmtId="0" fontId="14" fillId="3" borderId="2" xfId="0" applyFont="1" applyFill="1" applyBorder="1" applyAlignment="1">
      <alignment horizontal="center" vertical="center"/>
    </xf>
    <xf numFmtId="0" fontId="8"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4" fillId="3" borderId="18" xfId="0" applyFont="1" applyFill="1" applyBorder="1" applyAlignment="1">
      <alignment horizontal="center" vertical="center"/>
    </xf>
    <xf numFmtId="0" fontId="10" fillId="0" borderId="46" xfId="0" applyFont="1" applyBorder="1" applyAlignment="1">
      <alignment horizontal="center" vertical="center" wrapText="1"/>
    </xf>
    <xf numFmtId="0" fontId="12" fillId="0" borderId="27" xfId="0" applyFont="1" applyBorder="1" applyAlignment="1">
      <alignment horizontal="center" vertical="center" wrapText="1"/>
    </xf>
    <xf numFmtId="0" fontId="14" fillId="3" borderId="2" xfId="0" applyFont="1" applyFill="1" applyBorder="1"/>
    <xf numFmtId="0" fontId="10" fillId="0" borderId="49" xfId="0" applyFont="1" applyBorder="1" applyAlignment="1">
      <alignment horizontal="center" vertical="center" wrapText="1"/>
    </xf>
    <xf numFmtId="0" fontId="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4" fillId="3" borderId="18" xfId="0" applyFont="1" applyFill="1" applyBorder="1"/>
    <xf numFmtId="0" fontId="10"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 xfId="0" applyFont="1" applyBorder="1" applyAlignment="1">
      <alignment horizontal="center" vertical="center" wrapText="1"/>
    </xf>
    <xf numFmtId="0" fontId="0" fillId="3" borderId="2" xfId="0" applyFill="1" applyBorder="1" applyAlignment="1">
      <alignment vertical="center"/>
    </xf>
    <xf numFmtId="0" fontId="8" fillId="4" borderId="4" xfId="0" applyFont="1" applyFill="1" applyBorder="1" applyAlignment="1">
      <alignment horizontal="center" vertical="center" wrapText="1"/>
    </xf>
    <xf numFmtId="0" fontId="0" fillId="3" borderId="2" xfId="0" applyFill="1" applyBorder="1" applyAlignment="1"/>
    <xf numFmtId="0" fontId="8" fillId="0" borderId="4" xfId="0" applyFont="1" applyBorder="1" applyAlignment="1">
      <alignment horizontal="center" vertical="center" wrapText="1"/>
    </xf>
    <xf numFmtId="0" fontId="8" fillId="0" borderId="50"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0" fillId="5" borderId="34"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5" xfId="0" applyFont="1" applyBorder="1" applyAlignment="1">
      <alignment horizontal="center" vertical="center" wrapText="1"/>
    </xf>
    <xf numFmtId="0" fontId="20" fillId="0" borderId="0" xfId="0" applyFont="1" applyBorder="1" applyAlignment="1">
      <alignment horizontal="left" vertical="center" wrapText="1"/>
    </xf>
    <xf numFmtId="0" fontId="10" fillId="0" borderId="47" xfId="0" applyFont="1" applyBorder="1" applyAlignment="1">
      <alignment horizontal="center" vertical="center" wrapText="1"/>
    </xf>
    <xf numFmtId="0" fontId="12" fillId="7" borderId="26" xfId="0" applyFont="1" applyFill="1" applyBorder="1" applyAlignment="1">
      <alignment horizontal="center" vertical="center" wrapText="1"/>
    </xf>
    <xf numFmtId="0" fontId="0" fillId="3" borderId="2" xfId="0" applyFill="1" applyBorder="1" applyAlignment="1">
      <alignment wrapText="1"/>
    </xf>
    <xf numFmtId="0" fontId="37" fillId="4" borderId="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3" xfId="0" applyFont="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5" borderId="7" xfId="0" applyNumberFormat="1" applyFont="1" applyFill="1" applyBorder="1" applyAlignment="1">
      <alignment horizontal="center" vertical="center" wrapText="1"/>
    </xf>
    <xf numFmtId="2" fontId="20" fillId="3" borderId="2" xfId="0" applyNumberFormat="1" applyFont="1" applyFill="1" applyBorder="1" applyAlignment="1">
      <alignment vertical="center" wrapText="1"/>
    </xf>
    <xf numFmtId="0" fontId="20" fillId="3" borderId="2" xfId="0" applyFont="1" applyFill="1" applyBorder="1" applyAlignment="1">
      <alignment horizontal="center" vertical="center" wrapText="1"/>
    </xf>
    <xf numFmtId="0" fontId="9" fillId="5" borderId="43" xfId="0" applyFont="1" applyFill="1" applyBorder="1" applyAlignment="1">
      <alignment horizontal="right" vertical="center" wrapText="1"/>
    </xf>
    <xf numFmtId="0" fontId="0" fillId="0" borderId="28" xfId="0" applyBorder="1" applyAlignment="1">
      <alignment horizontal="right" vertical="center" wrapText="1"/>
    </xf>
    <xf numFmtId="0" fontId="9" fillId="5"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13" fillId="2" borderId="0" xfId="0" applyFont="1" applyFill="1" applyAlignment="1">
      <alignment horizontal="left" vertical="top" wrapText="1"/>
    </xf>
    <xf numFmtId="0" fontId="0" fillId="0" borderId="31" xfId="0" applyBorder="1"/>
    <xf numFmtId="0" fontId="0" fillId="0" borderId="21" xfId="0" applyBorder="1"/>
    <xf numFmtId="0" fontId="0" fillId="0" borderId="17" xfId="0" applyBorder="1"/>
    <xf numFmtId="0" fontId="8" fillId="4" borderId="0" xfId="0" applyFont="1" applyFill="1" applyBorder="1" applyAlignment="1">
      <alignment horizontal="center" vertical="center" wrapText="1"/>
    </xf>
    <xf numFmtId="0" fontId="0" fillId="0" borderId="0" xfId="0" applyBorder="1"/>
    <xf numFmtId="0" fontId="0" fillId="0" borderId="35" xfId="0" applyBorder="1"/>
    <xf numFmtId="0" fontId="4" fillId="0" borderId="0" xfId="0" applyFont="1" applyAlignment="1">
      <alignment horizontal="left"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0" fontId="9" fillId="3" borderId="40" xfId="0" applyFont="1" applyFill="1" applyBorder="1" applyAlignment="1">
      <alignment horizontal="right" vertical="center" wrapText="1"/>
    </xf>
    <xf numFmtId="0" fontId="0" fillId="0" borderId="13" xfId="0" applyBorder="1" applyAlignment="1">
      <alignment horizontal="right" vertical="center" wrapText="1"/>
    </xf>
    <xf numFmtId="0" fontId="30" fillId="0" borderId="0" xfId="0" applyFont="1" applyAlignment="1">
      <alignment horizontal="center" vertical="center"/>
    </xf>
    <xf numFmtId="0" fontId="7" fillId="0" borderId="0" xfId="0" applyFont="1" applyAlignment="1">
      <alignment horizontal="left" wrapText="1"/>
    </xf>
    <xf numFmtId="0" fontId="10" fillId="2" borderId="0" xfId="0" applyFont="1" applyFill="1" applyAlignment="1">
      <alignment horizontal="left" vertical="top" wrapText="1"/>
    </xf>
    <xf numFmtId="0" fontId="12" fillId="2" borderId="0" xfId="0" applyFont="1" applyFill="1" applyAlignment="1">
      <alignment horizontal="left" vertical="top"/>
    </xf>
    <xf numFmtId="0" fontId="9" fillId="5" borderId="32" xfId="0" applyFont="1" applyFill="1" applyBorder="1" applyAlignment="1">
      <alignment horizontal="right" vertical="center" wrapText="1"/>
    </xf>
    <xf numFmtId="0" fontId="0" fillId="0" borderId="33" xfId="0" applyBorder="1" applyAlignment="1">
      <alignment horizontal="right" vertical="center" wrapText="1"/>
    </xf>
    <xf numFmtId="0" fontId="9" fillId="3" borderId="5" xfId="0" applyFont="1" applyFill="1" applyBorder="1" applyAlignment="1">
      <alignment horizontal="right" vertical="center" wrapText="1"/>
    </xf>
    <xf numFmtId="0" fontId="9" fillId="5" borderId="36" xfId="0" applyFont="1" applyFill="1" applyBorder="1" applyAlignment="1">
      <alignment horizontal="right" vertical="center" wrapText="1"/>
    </xf>
    <xf numFmtId="0" fontId="0" fillId="0" borderId="25" xfId="0" applyBorder="1" applyAlignment="1">
      <alignment horizontal="right" vertical="center" wrapText="1"/>
    </xf>
    <xf numFmtId="0" fontId="9" fillId="3" borderId="36" xfId="0" applyFont="1" applyFill="1" applyBorder="1" applyAlignment="1">
      <alignment horizontal="right" vertical="center"/>
    </xf>
    <xf numFmtId="0" fontId="0" fillId="0" borderId="25" xfId="0" applyBorder="1" applyAlignment="1">
      <alignment horizontal="right" vertical="center"/>
    </xf>
    <xf numFmtId="49" fontId="12" fillId="0" borderId="22" xfId="2" applyNumberFormat="1" applyFont="1" applyBorder="1" applyAlignment="1">
      <alignment horizontal="left" vertical="top" wrapText="1"/>
    </xf>
    <xf numFmtId="0" fontId="0" fillId="0" borderId="0" xfId="0" applyBorder="1" applyAlignment="1">
      <alignment wrapText="1"/>
    </xf>
    <xf numFmtId="0" fontId="0" fillId="0" borderId="35" xfId="0" applyBorder="1" applyAlignment="1">
      <alignment wrapText="1"/>
    </xf>
    <xf numFmtId="0" fontId="9" fillId="5" borderId="42" xfId="0" applyFont="1" applyFill="1" applyBorder="1" applyAlignment="1">
      <alignment horizontal="right" vertical="center" wrapText="1"/>
    </xf>
    <xf numFmtId="0" fontId="0" fillId="0" borderId="30" xfId="0" applyBorder="1" applyAlignment="1">
      <alignment horizontal="right" vertical="center" wrapText="1"/>
    </xf>
    <xf numFmtId="0" fontId="9" fillId="3" borderId="43" xfId="0" applyFont="1" applyFill="1" applyBorder="1" applyAlignment="1">
      <alignment horizontal="right" vertical="center" wrapText="1"/>
    </xf>
    <xf numFmtId="0" fontId="9" fillId="3" borderId="36" xfId="0" applyFont="1" applyFill="1" applyBorder="1" applyAlignment="1">
      <alignment horizontal="right" vertical="center" wrapText="1"/>
    </xf>
    <xf numFmtId="0" fontId="42" fillId="0" borderId="0" xfId="0" applyFont="1" applyAlignment="1">
      <alignment horizontal="left" vertical="center"/>
    </xf>
    <xf numFmtId="0" fontId="44" fillId="0" borderId="0" xfId="0" applyFont="1" applyAlignment="1">
      <alignment horizontal="left" vertical="center"/>
    </xf>
    <xf numFmtId="0" fontId="1" fillId="0" borderId="0" xfId="0" applyFont="1" applyAlignment="1">
      <alignment horizontal="left" wrapText="1"/>
    </xf>
    <xf numFmtId="0" fontId="40" fillId="0" borderId="0" xfId="0" applyFont="1" applyAlignment="1">
      <alignment horizontal="left" vertical="center" wrapText="1"/>
    </xf>
    <xf numFmtId="0" fontId="12" fillId="5" borderId="5" xfId="0" applyFont="1" applyFill="1" applyBorder="1" applyAlignment="1">
      <alignment horizontal="right" vertical="center" wrapText="1"/>
    </xf>
    <xf numFmtId="0" fontId="12" fillId="5" borderId="40"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0" fillId="0" borderId="6" xfId="0" applyBorder="1"/>
    <xf numFmtId="0" fontId="0" fillId="0" borderId="7" xfId="0" applyBorder="1"/>
    <xf numFmtId="0" fontId="20" fillId="2" borderId="2" xfId="0" applyFont="1" applyFill="1" applyBorder="1" applyAlignment="1">
      <alignment horizontal="center" vertical="center"/>
    </xf>
    <xf numFmtId="0" fontId="0" fillId="0" borderId="2" xfId="0" applyBorder="1" applyAlignment="1">
      <alignment horizontal="center" vertical="center"/>
    </xf>
    <xf numFmtId="0" fontId="12" fillId="4" borderId="2" xfId="0" applyFont="1" applyFill="1" applyBorder="1" applyAlignment="1">
      <alignment horizontal="right" vertical="center" wrapText="1"/>
    </xf>
    <xf numFmtId="0" fontId="0" fillId="0" borderId="2" xfId="0" applyBorder="1"/>
    <xf numFmtId="0" fontId="10" fillId="0" borderId="2" xfId="0" applyFont="1" applyBorder="1" applyAlignment="1">
      <alignment horizontal="center" vertical="center" wrapText="1"/>
    </xf>
    <xf numFmtId="0" fontId="17" fillId="0" borderId="2" xfId="0" applyFont="1" applyBorder="1" applyAlignment="1">
      <alignment horizontal="left" vertical="center" wrapText="1"/>
    </xf>
    <xf numFmtId="0" fontId="21" fillId="3" borderId="5" xfId="0" applyFont="1" applyFill="1" applyBorder="1" applyAlignment="1">
      <alignment horizontal="right" vertical="center" wrapText="1"/>
    </xf>
    <xf numFmtId="0" fontId="7" fillId="4" borderId="16" xfId="0" applyFont="1" applyFill="1" applyBorder="1" applyAlignment="1">
      <alignment horizontal="center" vertical="center" wrapText="1"/>
    </xf>
    <xf numFmtId="0" fontId="0" fillId="0" borderId="18" xfId="0" applyBorder="1" applyAlignment="1">
      <alignment horizontal="center" vertical="center" wrapText="1"/>
    </xf>
    <xf numFmtId="0" fontId="10" fillId="5" borderId="5" xfId="0" applyFont="1" applyFill="1" applyBorder="1" applyAlignment="1">
      <alignment horizontal="right" vertical="center" wrapText="1"/>
    </xf>
    <xf numFmtId="0" fontId="31" fillId="0" borderId="22" xfId="0" applyFont="1" applyBorder="1" applyAlignment="1">
      <alignment horizontal="left" wrapText="1"/>
    </xf>
    <xf numFmtId="0" fontId="0" fillId="0" borderId="0" xfId="0" applyBorder="1" applyAlignment="1">
      <alignment horizontal="left"/>
    </xf>
    <xf numFmtId="0" fontId="0" fillId="0" borderId="35" xfId="0" applyBorder="1" applyAlignment="1">
      <alignment horizontal="left"/>
    </xf>
    <xf numFmtId="0" fontId="12" fillId="0" borderId="3" xfId="0" applyFont="1" applyBorder="1" applyAlignment="1">
      <alignment horizontal="left" wrapText="1"/>
    </xf>
    <xf numFmtId="0" fontId="27" fillId="0" borderId="0" xfId="0" applyFont="1" applyBorder="1"/>
    <xf numFmtId="0" fontId="27" fillId="0" borderId="35" xfId="0" applyFont="1" applyBorder="1"/>
    <xf numFmtId="0" fontId="31" fillId="7" borderId="5" xfId="0" applyFont="1" applyFill="1" applyBorder="1" applyAlignment="1">
      <alignment horizontal="right" wrapText="1"/>
    </xf>
    <xf numFmtId="0" fontId="0" fillId="0" borderId="6" xfId="0" applyBorder="1" applyAlignment="1">
      <alignment wrapText="1"/>
    </xf>
    <xf numFmtId="0" fontId="12" fillId="5" borderId="20" xfId="0" applyFont="1" applyFill="1" applyBorder="1" applyAlignment="1">
      <alignment horizontal="right" vertical="center" wrapText="1"/>
    </xf>
    <xf numFmtId="0" fontId="0" fillId="0" borderId="19" xfId="0" applyBorder="1" applyAlignment="1">
      <alignment horizontal="right" vertical="center" wrapText="1"/>
    </xf>
    <xf numFmtId="0" fontId="12" fillId="5" borderId="12" xfId="0" applyFont="1" applyFill="1" applyBorder="1" applyAlignment="1">
      <alignment horizontal="right" vertical="center" wrapText="1"/>
    </xf>
    <xf numFmtId="0" fontId="12" fillId="5" borderId="23" xfId="0" applyFont="1" applyFill="1" applyBorder="1" applyAlignment="1">
      <alignment horizontal="right"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topLeftCell="A55" workbookViewId="0">
      <selection activeCell="A8" sqref="A8:J8"/>
    </sheetView>
  </sheetViews>
  <sheetFormatPr defaultRowHeight="15" x14ac:dyDescent="0.25"/>
  <cols>
    <col min="2" max="2" width="46.7109375" customWidth="1"/>
    <col min="3" max="3" width="11.85546875" customWidth="1"/>
    <col min="5" max="5" width="21.42578125" customWidth="1"/>
    <col min="9" max="9" width="11.5703125" customWidth="1"/>
    <col min="10" max="10" width="22.28515625" customWidth="1"/>
  </cols>
  <sheetData>
    <row r="1" spans="1:10" x14ac:dyDescent="0.25">
      <c r="A1" s="1"/>
      <c r="B1" s="2"/>
      <c r="C1" s="1"/>
      <c r="D1" s="1"/>
      <c r="E1" s="3"/>
      <c r="F1" s="2"/>
      <c r="G1" s="2"/>
      <c r="H1" s="76" t="s">
        <v>164</v>
      </c>
      <c r="I1" s="77"/>
      <c r="J1" s="78"/>
    </row>
    <row r="2" spans="1:10" ht="15.75" x14ac:dyDescent="0.25">
      <c r="A2" s="4"/>
      <c r="B2" s="4"/>
      <c r="C2" s="4"/>
      <c r="D2" s="4"/>
      <c r="E2" s="4"/>
      <c r="F2" s="4"/>
      <c r="G2" s="4"/>
      <c r="H2" s="76"/>
      <c r="I2" s="77"/>
      <c r="J2" s="78"/>
    </row>
    <row r="3" spans="1:10" x14ac:dyDescent="0.25">
      <c r="A3" s="194" t="s">
        <v>168</v>
      </c>
      <c r="B3" s="194"/>
      <c r="C3" s="194"/>
      <c r="D3" s="194"/>
      <c r="E3" s="194"/>
      <c r="F3" s="194"/>
      <c r="G3" s="194"/>
      <c r="H3" s="194"/>
      <c r="I3" s="194"/>
      <c r="J3" s="194"/>
    </row>
    <row r="4" spans="1:10" x14ac:dyDescent="0.25">
      <c r="A4" s="194" t="s">
        <v>0</v>
      </c>
      <c r="B4" s="194"/>
      <c r="C4" s="194"/>
      <c r="D4" s="194"/>
      <c r="E4" s="194"/>
      <c r="F4" s="194"/>
      <c r="G4" s="194"/>
      <c r="H4" s="194"/>
      <c r="I4" s="194"/>
      <c r="J4" s="194"/>
    </row>
    <row r="5" spans="1:10" x14ac:dyDescent="0.25">
      <c r="A5" s="195" t="s">
        <v>165</v>
      </c>
      <c r="B5" s="195"/>
      <c r="C5" s="195"/>
      <c r="D5" s="195"/>
      <c r="E5" s="195"/>
      <c r="F5" s="195"/>
      <c r="G5" s="195"/>
      <c r="H5" s="195"/>
      <c r="I5" s="195"/>
      <c r="J5" s="195"/>
    </row>
    <row r="6" spans="1:10" ht="54" customHeight="1" x14ac:dyDescent="0.25">
      <c r="A6" s="196" t="s">
        <v>166</v>
      </c>
      <c r="B6" s="196"/>
      <c r="C6" s="196"/>
      <c r="D6" s="196"/>
      <c r="E6" s="196"/>
      <c r="F6" s="196"/>
      <c r="G6" s="196"/>
      <c r="H6" s="196"/>
      <c r="I6" s="196"/>
      <c r="J6" s="196"/>
    </row>
    <row r="7" spans="1:10" ht="54" customHeight="1" x14ac:dyDescent="0.25">
      <c r="A7" s="197" t="s">
        <v>174</v>
      </c>
      <c r="B7" s="197"/>
      <c r="C7" s="197"/>
      <c r="D7" s="197"/>
      <c r="E7" s="197"/>
      <c r="F7" s="197"/>
      <c r="G7" s="197"/>
      <c r="H7" s="197"/>
      <c r="I7" s="197"/>
      <c r="J7" s="197"/>
    </row>
    <row r="8" spans="1:10" ht="54.75" customHeight="1" x14ac:dyDescent="0.25">
      <c r="A8" s="182" t="s">
        <v>167</v>
      </c>
      <c r="B8" s="182"/>
      <c r="C8" s="182"/>
      <c r="D8" s="182"/>
      <c r="E8" s="182"/>
      <c r="F8" s="182"/>
      <c r="G8" s="182"/>
      <c r="H8" s="182"/>
      <c r="I8" s="182"/>
      <c r="J8" s="182"/>
    </row>
    <row r="9" spans="1:10" ht="15.75" x14ac:dyDescent="0.25">
      <c r="A9" s="189" t="s">
        <v>173</v>
      </c>
      <c r="B9" s="189"/>
      <c r="C9" s="189"/>
      <c r="D9" s="189"/>
      <c r="E9" s="189"/>
      <c r="F9" s="189"/>
      <c r="G9" s="189"/>
      <c r="H9" s="189"/>
      <c r="I9" s="189"/>
      <c r="J9" s="189"/>
    </row>
    <row r="10" spans="1:10" ht="89.25" x14ac:dyDescent="0.25">
      <c r="A10" s="118" t="s">
        <v>1</v>
      </c>
      <c r="B10" s="119" t="s">
        <v>2</v>
      </c>
      <c r="C10" s="119" t="s">
        <v>3</v>
      </c>
      <c r="D10" s="120" t="s">
        <v>4</v>
      </c>
      <c r="E10" s="121" t="s">
        <v>169</v>
      </c>
      <c r="F10" s="121" t="s">
        <v>6</v>
      </c>
      <c r="G10" s="121" t="s">
        <v>170</v>
      </c>
      <c r="H10" s="121" t="s">
        <v>171</v>
      </c>
      <c r="I10" s="122" t="s">
        <v>8</v>
      </c>
      <c r="J10" s="85" t="s">
        <v>172</v>
      </c>
    </row>
    <row r="11" spans="1:10" x14ac:dyDescent="0.25">
      <c r="A11" s="123">
        <v>1</v>
      </c>
      <c r="B11" s="6">
        <v>2</v>
      </c>
      <c r="C11" s="6">
        <v>3</v>
      </c>
      <c r="D11" s="86">
        <v>4</v>
      </c>
      <c r="E11" s="86">
        <v>5</v>
      </c>
      <c r="F11" s="86">
        <v>6</v>
      </c>
      <c r="G11" s="86">
        <v>7</v>
      </c>
      <c r="H11" s="86">
        <v>8</v>
      </c>
      <c r="I11" s="87">
        <v>9</v>
      </c>
      <c r="J11" s="124">
        <v>10</v>
      </c>
    </row>
    <row r="12" spans="1:10" x14ac:dyDescent="0.25">
      <c r="A12" s="190" t="s">
        <v>9</v>
      </c>
      <c r="B12" s="35" t="s">
        <v>60</v>
      </c>
      <c r="C12" s="183"/>
      <c r="D12" s="184"/>
      <c r="E12" s="184"/>
      <c r="F12" s="184"/>
      <c r="G12" s="184"/>
      <c r="H12" s="184"/>
      <c r="I12" s="184"/>
      <c r="J12" s="185"/>
    </row>
    <row r="13" spans="1:10" ht="166.5" x14ac:dyDescent="0.25">
      <c r="A13" s="191"/>
      <c r="B13" s="32" t="s">
        <v>61</v>
      </c>
      <c r="C13" s="33" t="s">
        <v>62</v>
      </c>
      <c r="D13" s="36" t="s">
        <v>39</v>
      </c>
      <c r="E13" s="36"/>
      <c r="F13" s="36"/>
      <c r="G13" s="33"/>
      <c r="H13" s="33"/>
      <c r="I13" s="33"/>
      <c r="J13" s="33"/>
    </row>
    <row r="14" spans="1:10" x14ac:dyDescent="0.25">
      <c r="A14" s="192" t="s">
        <v>15</v>
      </c>
      <c r="B14" s="193"/>
      <c r="C14" s="193"/>
      <c r="D14" s="193"/>
      <c r="E14" s="193"/>
      <c r="F14" s="193"/>
      <c r="G14" s="193"/>
      <c r="H14" s="153"/>
      <c r="I14" s="153"/>
      <c r="J14" s="125"/>
    </row>
    <row r="15" spans="1:10" ht="84.75" customHeight="1" x14ac:dyDescent="0.25">
      <c r="A15" s="126" t="s">
        <v>49</v>
      </c>
      <c r="B15" s="42" t="s">
        <v>113</v>
      </c>
      <c r="C15" s="8">
        <v>80000</v>
      </c>
      <c r="D15" s="8" t="s">
        <v>39</v>
      </c>
      <c r="E15" s="8"/>
      <c r="F15" s="8"/>
      <c r="G15" s="8"/>
      <c r="H15" s="154"/>
      <c r="I15" s="154"/>
      <c r="J15" s="127"/>
    </row>
    <row r="16" spans="1:10" ht="63.75" x14ac:dyDescent="0.25">
      <c r="A16" s="126" t="s">
        <v>50</v>
      </c>
      <c r="B16" s="43" t="s">
        <v>114</v>
      </c>
      <c r="C16" s="8" t="s">
        <v>16</v>
      </c>
      <c r="D16" s="8" t="s">
        <v>39</v>
      </c>
      <c r="E16" s="8"/>
      <c r="F16" s="8"/>
      <c r="G16" s="80"/>
      <c r="H16" s="88"/>
      <c r="I16" s="88"/>
      <c r="J16" s="128"/>
    </row>
    <row r="17" spans="1:11" ht="15" customHeight="1" x14ac:dyDescent="0.25">
      <c r="A17" s="177" t="s">
        <v>15</v>
      </c>
      <c r="B17" s="178"/>
      <c r="C17" s="178"/>
      <c r="D17" s="178"/>
      <c r="E17" s="178"/>
      <c r="F17" s="178"/>
      <c r="G17" s="178"/>
      <c r="H17" s="96"/>
      <c r="I17" s="96"/>
      <c r="J17" s="129"/>
    </row>
    <row r="18" spans="1:11" ht="17.25" customHeight="1" x14ac:dyDescent="0.25">
      <c r="A18" s="126" t="s">
        <v>51</v>
      </c>
      <c r="B18" s="98" t="s">
        <v>161</v>
      </c>
      <c r="C18" s="47"/>
      <c r="D18" s="47"/>
      <c r="E18" s="47"/>
      <c r="F18" s="47"/>
      <c r="G18" s="47"/>
      <c r="H18" s="186"/>
      <c r="I18" s="187"/>
      <c r="J18" s="188"/>
    </row>
    <row r="19" spans="1:11" ht="42" customHeight="1" x14ac:dyDescent="0.25">
      <c r="A19" s="126" t="s">
        <v>52</v>
      </c>
      <c r="B19" s="8" t="s">
        <v>162</v>
      </c>
      <c r="C19" s="8">
        <v>4000</v>
      </c>
      <c r="D19" s="8" t="s">
        <v>10</v>
      </c>
      <c r="E19" s="8"/>
      <c r="F19" s="8"/>
      <c r="G19" s="8"/>
      <c r="H19" s="8"/>
      <c r="I19" s="8"/>
      <c r="J19" s="127"/>
    </row>
    <row r="20" spans="1:11" ht="21.75" customHeight="1" x14ac:dyDescent="0.25">
      <c r="A20" s="126" t="s">
        <v>53</v>
      </c>
      <c r="B20" s="8" t="s">
        <v>163</v>
      </c>
      <c r="C20" s="8">
        <v>1000</v>
      </c>
      <c r="D20" s="8" t="s">
        <v>10</v>
      </c>
      <c r="E20" s="8"/>
      <c r="F20" s="8"/>
      <c r="G20" s="8"/>
      <c r="H20" s="9"/>
      <c r="I20" s="9"/>
      <c r="J20" s="127"/>
    </row>
    <row r="21" spans="1:11" ht="15" customHeight="1" x14ac:dyDescent="0.25">
      <c r="A21" s="177" t="s">
        <v>11</v>
      </c>
      <c r="B21" s="178"/>
      <c r="C21" s="178"/>
      <c r="D21" s="178"/>
      <c r="E21" s="178"/>
      <c r="F21" s="178"/>
      <c r="G21" s="178"/>
      <c r="H21" s="155"/>
      <c r="I21" s="155"/>
      <c r="J21" s="130"/>
    </row>
    <row r="22" spans="1:11" ht="45" customHeight="1" x14ac:dyDescent="0.25">
      <c r="A22" s="131" t="s">
        <v>20</v>
      </c>
      <c r="B22" s="22" t="s">
        <v>160</v>
      </c>
      <c r="C22" s="8">
        <v>10</v>
      </c>
      <c r="D22" s="8" t="s">
        <v>10</v>
      </c>
      <c r="E22" s="8"/>
      <c r="F22" s="8"/>
      <c r="G22" s="8"/>
      <c r="H22" s="154"/>
      <c r="I22" s="154"/>
      <c r="J22" s="127"/>
    </row>
    <row r="23" spans="1:11" x14ac:dyDescent="0.25">
      <c r="A23" s="177" t="s">
        <v>15</v>
      </c>
      <c r="B23" s="178"/>
      <c r="C23" s="178"/>
      <c r="D23" s="178"/>
      <c r="E23" s="178"/>
      <c r="F23" s="178"/>
      <c r="G23" s="178"/>
      <c r="H23" s="153"/>
      <c r="I23" s="153"/>
      <c r="J23" s="132"/>
      <c r="K23" s="48"/>
    </row>
    <row r="24" spans="1:11" ht="38.25" x14ac:dyDescent="0.25">
      <c r="A24" s="133" t="s">
        <v>54</v>
      </c>
      <c r="B24" s="40" t="s">
        <v>112</v>
      </c>
      <c r="C24" s="9">
        <v>20</v>
      </c>
      <c r="D24" s="9" t="s">
        <v>10</v>
      </c>
      <c r="E24" s="9"/>
      <c r="F24" s="9"/>
      <c r="G24" s="9"/>
      <c r="H24" s="154"/>
      <c r="I24" s="154"/>
      <c r="J24" s="134"/>
    </row>
    <row r="25" spans="1:11" x14ac:dyDescent="0.25">
      <c r="A25" s="179" t="s">
        <v>15</v>
      </c>
      <c r="B25" s="180"/>
      <c r="C25" s="180"/>
      <c r="D25" s="180"/>
      <c r="E25" s="180"/>
      <c r="F25" s="180"/>
      <c r="G25" s="181"/>
      <c r="H25" s="153"/>
      <c r="I25" s="153"/>
      <c r="J25" s="132"/>
      <c r="K25" s="48"/>
    </row>
    <row r="26" spans="1:11" ht="38.25" x14ac:dyDescent="0.25">
      <c r="A26" s="17" t="s">
        <v>12</v>
      </c>
      <c r="B26" s="18" t="s">
        <v>111</v>
      </c>
      <c r="C26" s="17">
        <v>10</v>
      </c>
      <c r="D26" s="17" t="s">
        <v>10</v>
      </c>
      <c r="E26" s="17"/>
      <c r="F26" s="17"/>
      <c r="G26" s="17"/>
      <c r="H26" s="19"/>
      <c r="I26" s="20"/>
      <c r="J26" s="135"/>
    </row>
    <row r="27" spans="1:11" ht="21.75" customHeight="1" x14ac:dyDescent="0.25">
      <c r="A27" s="198" t="s">
        <v>15</v>
      </c>
      <c r="B27" s="199"/>
      <c r="C27" s="199"/>
      <c r="D27" s="199"/>
      <c r="E27" s="199"/>
      <c r="F27" s="199"/>
      <c r="G27" s="199"/>
      <c r="H27" s="153"/>
      <c r="I27" s="153"/>
      <c r="J27" s="130"/>
    </row>
    <row r="28" spans="1:11" ht="63.75" x14ac:dyDescent="0.25">
      <c r="A28" s="50" t="s">
        <v>14</v>
      </c>
      <c r="B28" s="89" t="s">
        <v>110</v>
      </c>
      <c r="C28" s="50">
        <v>100</v>
      </c>
      <c r="D28" s="50" t="s">
        <v>10</v>
      </c>
      <c r="E28" s="50"/>
      <c r="F28" s="50"/>
      <c r="G28" s="50"/>
      <c r="H28" s="50"/>
      <c r="I28" s="50"/>
      <c r="J28" s="33"/>
    </row>
    <row r="29" spans="1:11" x14ac:dyDescent="0.25">
      <c r="A29" s="200" t="s">
        <v>15</v>
      </c>
      <c r="B29" s="180"/>
      <c r="C29" s="180"/>
      <c r="D29" s="180"/>
      <c r="E29" s="180"/>
      <c r="F29" s="180"/>
      <c r="G29" s="181"/>
      <c r="H29" s="153"/>
      <c r="I29" s="153"/>
      <c r="J29" s="136"/>
      <c r="K29" s="48"/>
    </row>
    <row r="30" spans="1:11" ht="79.5" customHeight="1" x14ac:dyDescent="0.25">
      <c r="A30" s="137" t="s">
        <v>23</v>
      </c>
      <c r="B30" s="41" t="s">
        <v>109</v>
      </c>
      <c r="C30" s="90">
        <v>60</v>
      </c>
      <c r="D30" s="10" t="s">
        <v>10</v>
      </c>
      <c r="E30" s="10"/>
      <c r="F30" s="10"/>
      <c r="G30" s="10"/>
      <c r="H30" s="156"/>
      <c r="I30" s="156"/>
      <c r="J30" s="138"/>
    </row>
    <row r="31" spans="1:11" ht="18" customHeight="1" x14ac:dyDescent="0.25">
      <c r="A31" s="201" t="s">
        <v>11</v>
      </c>
      <c r="B31" s="202"/>
      <c r="C31" s="202"/>
      <c r="D31" s="202"/>
      <c r="E31" s="202"/>
      <c r="F31" s="202"/>
      <c r="G31" s="202"/>
      <c r="H31" s="153"/>
      <c r="I31" s="153"/>
      <c r="J31" s="139"/>
    </row>
    <row r="32" spans="1:11" ht="44.25" customHeight="1" x14ac:dyDescent="0.25">
      <c r="A32" s="11" t="s">
        <v>122</v>
      </c>
      <c r="B32" s="37" t="s">
        <v>79</v>
      </c>
      <c r="C32" s="11">
        <v>900</v>
      </c>
      <c r="D32" s="11" t="s">
        <v>10</v>
      </c>
      <c r="E32" s="12"/>
      <c r="F32" s="13"/>
      <c r="G32" s="14"/>
      <c r="H32" s="15"/>
      <c r="I32" s="16"/>
      <c r="J32" s="16"/>
    </row>
    <row r="33" spans="1:10" ht="19.5" customHeight="1" x14ac:dyDescent="0.25">
      <c r="A33" s="198" t="s">
        <v>15</v>
      </c>
      <c r="B33" s="199"/>
      <c r="C33" s="199"/>
      <c r="D33" s="199"/>
      <c r="E33" s="199"/>
      <c r="F33" s="199"/>
      <c r="G33" s="199"/>
      <c r="H33" s="153"/>
      <c r="I33" s="153"/>
      <c r="J33" s="139"/>
    </row>
    <row r="34" spans="1:10" ht="105.75" customHeight="1" x14ac:dyDescent="0.25">
      <c r="A34" s="140" t="s">
        <v>25</v>
      </c>
      <c r="B34" s="52" t="s">
        <v>175</v>
      </c>
      <c r="C34" s="51">
        <v>10</v>
      </c>
      <c r="D34" s="53" t="s">
        <v>10</v>
      </c>
      <c r="E34" s="54"/>
      <c r="F34" s="55"/>
      <c r="G34" s="51"/>
      <c r="H34" s="157"/>
      <c r="I34" s="157"/>
      <c r="J34" s="141"/>
    </row>
    <row r="35" spans="1:10" ht="19.5" customHeight="1" x14ac:dyDescent="0.25">
      <c r="A35" s="200" t="s">
        <v>15</v>
      </c>
      <c r="B35" s="180"/>
      <c r="C35" s="180"/>
      <c r="D35" s="180"/>
      <c r="E35" s="180"/>
      <c r="F35" s="180"/>
      <c r="G35" s="180"/>
      <c r="H35" s="153"/>
      <c r="I35" s="153"/>
      <c r="J35" s="142"/>
    </row>
    <row r="36" spans="1:10" ht="69" customHeight="1" x14ac:dyDescent="0.25">
      <c r="A36" s="143" t="s">
        <v>26</v>
      </c>
      <c r="B36" s="56" t="s">
        <v>176</v>
      </c>
      <c r="C36" s="34">
        <v>200</v>
      </c>
      <c r="D36" s="34" t="s">
        <v>10</v>
      </c>
      <c r="E36" s="34"/>
      <c r="F36" s="34"/>
      <c r="G36" s="34"/>
      <c r="H36" s="158"/>
      <c r="I36" s="158"/>
      <c r="J36" s="144"/>
    </row>
    <row r="37" spans="1:10" ht="17.25" customHeight="1" x14ac:dyDescent="0.25">
      <c r="A37" s="201" t="s">
        <v>15</v>
      </c>
      <c r="B37" s="202"/>
      <c r="C37" s="202"/>
      <c r="D37" s="202"/>
      <c r="E37" s="202"/>
      <c r="F37" s="202"/>
      <c r="G37" s="202"/>
      <c r="H37" s="155"/>
      <c r="I37" s="155"/>
      <c r="J37" s="145"/>
    </row>
    <row r="38" spans="1:10" ht="70.5" customHeight="1" x14ac:dyDescent="0.25">
      <c r="A38" s="146" t="s">
        <v>82</v>
      </c>
      <c r="B38" s="57" t="s">
        <v>177</v>
      </c>
      <c r="C38" s="205"/>
      <c r="D38" s="206"/>
      <c r="E38" s="206"/>
      <c r="F38" s="206"/>
      <c r="G38" s="206"/>
      <c r="H38" s="206"/>
      <c r="I38" s="206"/>
      <c r="J38" s="207"/>
    </row>
    <row r="39" spans="1:10" ht="18.75" customHeight="1" x14ac:dyDescent="0.25">
      <c r="A39" s="58" t="s">
        <v>123</v>
      </c>
      <c r="B39" s="59" t="s">
        <v>55</v>
      </c>
      <c r="C39" s="60">
        <v>5</v>
      </c>
      <c r="D39" s="61" t="s">
        <v>10</v>
      </c>
      <c r="E39" s="62"/>
      <c r="F39" s="62"/>
      <c r="G39" s="62"/>
      <c r="H39" s="62"/>
      <c r="I39" s="62"/>
      <c r="J39" s="58"/>
    </row>
    <row r="40" spans="1:10" ht="19.5" customHeight="1" x14ac:dyDescent="0.25">
      <c r="A40" s="58" t="s">
        <v>124</v>
      </c>
      <c r="B40" s="59" t="s">
        <v>56</v>
      </c>
      <c r="C40" s="60">
        <v>5</v>
      </c>
      <c r="D40" s="61" t="s">
        <v>10</v>
      </c>
      <c r="E40" s="62"/>
      <c r="F40" s="62"/>
      <c r="G40" s="62"/>
      <c r="H40" s="62"/>
      <c r="I40" s="62"/>
      <c r="J40" s="58"/>
    </row>
    <row r="41" spans="1:10" ht="18" customHeight="1" x14ac:dyDescent="0.25">
      <c r="A41" s="58" t="s">
        <v>125</v>
      </c>
      <c r="B41" s="59" t="s">
        <v>57</v>
      </c>
      <c r="C41" s="60">
        <v>5</v>
      </c>
      <c r="D41" s="61" t="s">
        <v>10</v>
      </c>
      <c r="E41" s="62"/>
      <c r="F41" s="62"/>
      <c r="G41" s="62"/>
      <c r="H41" s="62"/>
      <c r="I41" s="62"/>
      <c r="J41" s="58"/>
    </row>
    <row r="42" spans="1:10" ht="15.75" customHeight="1" x14ac:dyDescent="0.25">
      <c r="A42" s="58" t="s">
        <v>126</v>
      </c>
      <c r="B42" s="59" t="s">
        <v>58</v>
      </c>
      <c r="C42" s="60">
        <v>5</v>
      </c>
      <c r="D42" s="61" t="s">
        <v>10</v>
      </c>
      <c r="E42" s="62"/>
      <c r="F42" s="62"/>
      <c r="G42" s="62"/>
      <c r="H42" s="62"/>
      <c r="I42" s="62"/>
      <c r="J42" s="58"/>
    </row>
    <row r="43" spans="1:10" ht="19.5" customHeight="1" x14ac:dyDescent="0.25">
      <c r="A43" s="58" t="s">
        <v>127</v>
      </c>
      <c r="B43" s="59" t="s">
        <v>59</v>
      </c>
      <c r="C43" s="60">
        <v>5</v>
      </c>
      <c r="D43" s="61" t="s">
        <v>10</v>
      </c>
      <c r="E43" s="62"/>
      <c r="F43" s="62"/>
      <c r="G43" s="62"/>
      <c r="H43" s="62"/>
      <c r="I43" s="62"/>
      <c r="J43" s="58"/>
    </row>
    <row r="44" spans="1:10" ht="18.75" customHeight="1" x14ac:dyDescent="0.25">
      <c r="A44" s="208" t="s">
        <v>15</v>
      </c>
      <c r="B44" s="209"/>
      <c r="C44" s="209"/>
      <c r="D44" s="209"/>
      <c r="E44" s="209"/>
      <c r="F44" s="209"/>
      <c r="G44" s="209"/>
      <c r="H44" s="155"/>
      <c r="I44" s="155"/>
      <c r="J44" s="145"/>
    </row>
    <row r="45" spans="1:10" ht="178.5" x14ac:dyDescent="0.25">
      <c r="A45" s="147" t="s">
        <v>27</v>
      </c>
      <c r="B45" s="64" t="s">
        <v>178</v>
      </c>
      <c r="C45" s="63">
        <v>100</v>
      </c>
      <c r="D45" s="63" t="s">
        <v>10</v>
      </c>
      <c r="E45" s="63"/>
      <c r="F45" s="63"/>
      <c r="G45" s="63"/>
      <c r="H45" s="159"/>
      <c r="I45" s="159"/>
      <c r="J45" s="148"/>
    </row>
    <row r="46" spans="1:10" ht="21" customHeight="1" x14ac:dyDescent="0.25">
      <c r="A46" s="210" t="s">
        <v>15</v>
      </c>
      <c r="B46" s="178"/>
      <c r="C46" s="178"/>
      <c r="D46" s="178"/>
      <c r="E46" s="178"/>
      <c r="F46" s="178"/>
      <c r="G46" s="178"/>
      <c r="H46" s="153"/>
      <c r="I46" s="153"/>
      <c r="J46" s="149"/>
    </row>
    <row r="47" spans="1:10" ht="96" customHeight="1" x14ac:dyDescent="0.25">
      <c r="A47" s="150" t="s">
        <v>35</v>
      </c>
      <c r="B47" s="65" t="s">
        <v>179</v>
      </c>
      <c r="C47" s="31">
        <v>800</v>
      </c>
      <c r="D47" s="31" t="s">
        <v>10</v>
      </c>
      <c r="E47" s="31"/>
      <c r="F47" s="31"/>
      <c r="G47" s="31"/>
      <c r="H47" s="158"/>
      <c r="I47" s="158"/>
      <c r="J47" s="151"/>
    </row>
    <row r="48" spans="1:10" x14ac:dyDescent="0.25">
      <c r="A48" s="211" t="s">
        <v>15</v>
      </c>
      <c r="B48" s="202"/>
      <c r="C48" s="202"/>
      <c r="D48" s="202"/>
      <c r="E48" s="202"/>
      <c r="F48" s="202"/>
      <c r="G48" s="202"/>
      <c r="H48" s="153"/>
      <c r="I48" s="153"/>
      <c r="J48" s="149"/>
    </row>
    <row r="49" spans="1:12" ht="222" customHeight="1" x14ac:dyDescent="0.25">
      <c r="A49" s="58" t="s">
        <v>83</v>
      </c>
      <c r="B49" s="66" t="s">
        <v>180</v>
      </c>
      <c r="C49" s="58">
        <v>10000</v>
      </c>
      <c r="D49" s="58" t="s">
        <v>10</v>
      </c>
      <c r="E49" s="58"/>
      <c r="F49" s="58"/>
      <c r="G49" s="58"/>
      <c r="H49" s="58"/>
      <c r="I49" s="58"/>
      <c r="J49" s="152"/>
    </row>
    <row r="50" spans="1:12" ht="22.5" customHeight="1" x14ac:dyDescent="0.25">
      <c r="A50" s="192" t="s">
        <v>15</v>
      </c>
      <c r="B50" s="193"/>
      <c r="C50" s="193"/>
      <c r="D50" s="193"/>
      <c r="E50" s="193"/>
      <c r="F50" s="193"/>
      <c r="G50" s="193"/>
      <c r="H50" s="153"/>
      <c r="I50" s="153"/>
      <c r="J50" s="136"/>
      <c r="L50" s="48"/>
    </row>
    <row r="51" spans="1:12" ht="65.25" customHeight="1" x14ac:dyDescent="0.25">
      <c r="A51" s="150" t="s">
        <v>84</v>
      </c>
      <c r="B51" s="65" t="s">
        <v>181</v>
      </c>
      <c r="C51" s="31">
        <v>400</v>
      </c>
      <c r="D51" s="31" t="s">
        <v>10</v>
      </c>
      <c r="E51" s="31"/>
      <c r="F51" s="31"/>
      <c r="G51" s="31"/>
      <c r="H51" s="158"/>
      <c r="I51" s="158"/>
      <c r="J51" s="151"/>
    </row>
    <row r="52" spans="1:12" ht="23.25" customHeight="1" x14ac:dyDescent="0.25">
      <c r="A52" s="203" t="s">
        <v>15</v>
      </c>
      <c r="B52" s="204"/>
      <c r="C52" s="204"/>
      <c r="D52" s="204"/>
      <c r="E52" s="204"/>
      <c r="F52" s="204"/>
      <c r="G52" s="204"/>
      <c r="H52" s="153"/>
      <c r="I52" s="153"/>
      <c r="J52" s="160"/>
      <c r="L52" s="49"/>
    </row>
    <row r="53" spans="1:12" x14ac:dyDescent="0.25">
      <c r="A53" s="33" t="s">
        <v>17</v>
      </c>
      <c r="B53" s="91" t="s">
        <v>74</v>
      </c>
      <c r="C53" s="68"/>
      <c r="D53" s="68"/>
      <c r="E53" s="68"/>
      <c r="F53" s="68"/>
      <c r="G53" s="68"/>
      <c r="H53" s="67"/>
      <c r="I53" s="68"/>
      <c r="J53" s="97"/>
    </row>
    <row r="54" spans="1:12" ht="26.25" x14ac:dyDescent="0.25">
      <c r="A54" s="33" t="s">
        <v>128</v>
      </c>
      <c r="B54" s="32" t="s">
        <v>75</v>
      </c>
      <c r="C54" s="33">
        <v>60</v>
      </c>
      <c r="D54" s="33" t="s">
        <v>10</v>
      </c>
      <c r="E54" s="33"/>
      <c r="F54" s="33"/>
      <c r="G54" s="33"/>
      <c r="H54" s="33"/>
      <c r="I54" s="33"/>
      <c r="J54" s="33"/>
    </row>
    <row r="55" spans="1:12" ht="26.25" x14ac:dyDescent="0.25">
      <c r="A55" s="33" t="s">
        <v>129</v>
      </c>
      <c r="B55" s="32" t="s">
        <v>76</v>
      </c>
      <c r="C55" s="33">
        <v>5000</v>
      </c>
      <c r="D55" s="33" t="s">
        <v>10</v>
      </c>
      <c r="E55" s="33"/>
      <c r="F55" s="33"/>
      <c r="G55" s="33"/>
      <c r="H55" s="33"/>
      <c r="I55" s="33"/>
      <c r="J55" s="33"/>
    </row>
    <row r="56" spans="1:12" ht="26.25" x14ac:dyDescent="0.25">
      <c r="A56" s="33" t="s">
        <v>130</v>
      </c>
      <c r="B56" s="32" t="s">
        <v>77</v>
      </c>
      <c r="C56" s="33">
        <v>150</v>
      </c>
      <c r="D56" s="33" t="s">
        <v>10</v>
      </c>
      <c r="E56" s="33"/>
      <c r="F56" s="33"/>
      <c r="G56" s="33"/>
      <c r="H56" s="33"/>
      <c r="I56" s="33"/>
      <c r="J56" s="33"/>
    </row>
    <row r="57" spans="1:12" ht="26.25" x14ac:dyDescent="0.25">
      <c r="A57" s="33" t="s">
        <v>131</v>
      </c>
      <c r="B57" s="32" t="s">
        <v>78</v>
      </c>
      <c r="C57" s="33">
        <v>80</v>
      </c>
      <c r="D57" s="33" t="s">
        <v>10</v>
      </c>
      <c r="E57" s="33"/>
      <c r="F57" s="33"/>
      <c r="G57" s="33"/>
      <c r="H57" s="33"/>
      <c r="I57" s="33"/>
      <c r="J57" s="33"/>
    </row>
    <row r="58" spans="1:12" x14ac:dyDescent="0.25">
      <c r="A58" s="200" t="s">
        <v>15</v>
      </c>
      <c r="B58" s="180"/>
      <c r="C58" s="180"/>
      <c r="D58" s="180"/>
      <c r="E58" s="180"/>
      <c r="F58" s="180"/>
      <c r="G58" s="181"/>
      <c r="H58" s="153"/>
      <c r="I58" s="153"/>
      <c r="J58" s="149"/>
    </row>
    <row r="59" spans="1:12" x14ac:dyDescent="0.25">
      <c r="H59" s="82"/>
      <c r="J59" s="81"/>
    </row>
    <row r="60" spans="1:12" x14ac:dyDescent="0.25">
      <c r="B60" s="93"/>
    </row>
    <row r="61" spans="1:12" ht="15.75" x14ac:dyDescent="0.25">
      <c r="C61" s="92" t="s">
        <v>80</v>
      </c>
    </row>
    <row r="62" spans="1:12" ht="58.5" customHeight="1" x14ac:dyDescent="0.25">
      <c r="B62" s="215" t="s">
        <v>182</v>
      </c>
      <c r="C62" s="215"/>
      <c r="D62" s="215"/>
      <c r="E62" s="215"/>
      <c r="F62" s="215"/>
      <c r="G62" s="215"/>
      <c r="H62" s="215"/>
      <c r="I62" s="215"/>
      <c r="J62" s="215"/>
    </row>
    <row r="63" spans="1:12" ht="48.75" customHeight="1" x14ac:dyDescent="0.25">
      <c r="B63" s="215" t="s">
        <v>186</v>
      </c>
      <c r="C63" s="215"/>
      <c r="D63" s="215"/>
      <c r="E63" s="215"/>
      <c r="F63" s="215"/>
      <c r="G63" s="215"/>
      <c r="H63" s="215"/>
      <c r="I63" s="215"/>
      <c r="J63" s="215"/>
    </row>
    <row r="64" spans="1:12" ht="45" customHeight="1" x14ac:dyDescent="0.25">
      <c r="B64" s="215" t="s">
        <v>183</v>
      </c>
      <c r="C64" s="215"/>
      <c r="D64" s="215"/>
      <c r="E64" s="215"/>
      <c r="F64" s="215"/>
      <c r="G64" s="215"/>
      <c r="H64" s="215"/>
      <c r="I64" s="215"/>
      <c r="J64" s="215"/>
    </row>
    <row r="65" spans="2:10" x14ac:dyDescent="0.25">
      <c r="B65" s="212" t="s">
        <v>184</v>
      </c>
      <c r="C65" s="213"/>
      <c r="D65" s="213"/>
      <c r="E65" s="213"/>
      <c r="F65" s="213"/>
      <c r="G65" s="213"/>
      <c r="H65" s="213"/>
      <c r="I65" s="213"/>
      <c r="J65" s="213"/>
    </row>
    <row r="66" spans="2:10" x14ac:dyDescent="0.25">
      <c r="B66" s="214" t="s">
        <v>185</v>
      </c>
      <c r="C66" s="214"/>
      <c r="D66" s="214"/>
      <c r="E66" s="214"/>
      <c r="F66" s="214"/>
      <c r="G66" s="214"/>
      <c r="H66" s="214"/>
      <c r="I66" s="214"/>
      <c r="J66" s="214"/>
    </row>
  </sheetData>
  <mergeCells count="33">
    <mergeCell ref="B65:J65"/>
    <mergeCell ref="B66:J66"/>
    <mergeCell ref="B62:J62"/>
    <mergeCell ref="B63:J63"/>
    <mergeCell ref="B64:J64"/>
    <mergeCell ref="A52:G52"/>
    <mergeCell ref="A58:G58"/>
    <mergeCell ref="C38:J38"/>
    <mergeCell ref="A37:G37"/>
    <mergeCell ref="A44:G44"/>
    <mergeCell ref="A46:G46"/>
    <mergeCell ref="A48:G48"/>
    <mergeCell ref="A50:G50"/>
    <mergeCell ref="A27:G27"/>
    <mergeCell ref="A29:G29"/>
    <mergeCell ref="A31:G31"/>
    <mergeCell ref="A33:G33"/>
    <mergeCell ref="A35:G35"/>
    <mergeCell ref="A3:J3"/>
    <mergeCell ref="A4:J4"/>
    <mergeCell ref="A5:J5"/>
    <mergeCell ref="A6:J6"/>
    <mergeCell ref="A7:J7"/>
    <mergeCell ref="A21:G21"/>
    <mergeCell ref="A23:G23"/>
    <mergeCell ref="A25:G25"/>
    <mergeCell ref="A8:J8"/>
    <mergeCell ref="C12:J12"/>
    <mergeCell ref="H18:J18"/>
    <mergeCell ref="A9:J9"/>
    <mergeCell ref="A12:A13"/>
    <mergeCell ref="A14:G14"/>
    <mergeCell ref="A17:G17"/>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tabSelected="1" workbookViewId="0">
      <selection activeCell="E14" sqref="E14"/>
    </sheetView>
  </sheetViews>
  <sheetFormatPr defaultRowHeight="15" x14ac:dyDescent="0.25"/>
  <cols>
    <col min="2" max="2" width="52" customWidth="1"/>
    <col min="3" max="3" width="14" customWidth="1"/>
    <col min="5" max="5" width="20.140625" customWidth="1"/>
    <col min="6" max="6" width="16.140625" customWidth="1"/>
  </cols>
  <sheetData>
    <row r="1" spans="1:10" x14ac:dyDescent="0.25">
      <c r="H1" s="76" t="s">
        <v>164</v>
      </c>
      <c r="I1" s="77"/>
      <c r="J1" s="78"/>
    </row>
    <row r="3" spans="1:10" x14ac:dyDescent="0.25">
      <c r="A3" s="194" t="s">
        <v>168</v>
      </c>
      <c r="B3" s="194"/>
      <c r="C3" s="194"/>
      <c r="D3" s="194"/>
      <c r="E3" s="194"/>
      <c r="F3" s="194"/>
      <c r="G3" s="194"/>
      <c r="H3" s="194"/>
      <c r="I3" s="194"/>
      <c r="J3" s="194"/>
    </row>
    <row r="4" spans="1:10" x14ac:dyDescent="0.25">
      <c r="A4" s="194" t="s">
        <v>0</v>
      </c>
      <c r="B4" s="194"/>
      <c r="C4" s="194"/>
      <c r="D4" s="194"/>
      <c r="E4" s="194"/>
      <c r="F4" s="194"/>
      <c r="G4" s="194"/>
      <c r="H4" s="194"/>
      <c r="I4" s="194"/>
      <c r="J4" s="194"/>
    </row>
    <row r="5" spans="1:10" x14ac:dyDescent="0.25">
      <c r="A5" s="195" t="s">
        <v>165</v>
      </c>
      <c r="B5" s="195"/>
      <c r="C5" s="195"/>
      <c r="D5" s="195"/>
      <c r="E5" s="195"/>
      <c r="F5" s="195"/>
      <c r="G5" s="195"/>
      <c r="H5" s="195"/>
      <c r="I5" s="195"/>
      <c r="J5" s="195"/>
    </row>
    <row r="6" spans="1:10" ht="41.25" customHeight="1" x14ac:dyDescent="0.25">
      <c r="A6" s="196" t="s">
        <v>166</v>
      </c>
      <c r="B6" s="196"/>
      <c r="C6" s="196"/>
      <c r="D6" s="196"/>
      <c r="E6" s="196"/>
      <c r="F6" s="196"/>
      <c r="G6" s="196"/>
      <c r="H6" s="196"/>
      <c r="I6" s="196"/>
      <c r="J6" s="196"/>
    </row>
    <row r="7" spans="1:10" ht="26.25" customHeight="1" x14ac:dyDescent="0.25">
      <c r="A7" s="197" t="s">
        <v>187</v>
      </c>
      <c r="B7" s="197"/>
      <c r="C7" s="197"/>
      <c r="D7" s="197"/>
      <c r="E7" s="197"/>
      <c r="F7" s="197"/>
      <c r="G7" s="197"/>
      <c r="H7" s="197"/>
      <c r="I7" s="197"/>
      <c r="J7" s="197"/>
    </row>
    <row r="8" spans="1:10" ht="48" customHeight="1" x14ac:dyDescent="0.25">
      <c r="A8" s="182" t="s">
        <v>167</v>
      </c>
      <c r="B8" s="182"/>
      <c r="C8" s="182"/>
      <c r="D8" s="182"/>
      <c r="E8" s="182"/>
      <c r="F8" s="182"/>
      <c r="G8" s="182"/>
      <c r="H8" s="182"/>
      <c r="I8" s="182"/>
      <c r="J8" s="182"/>
    </row>
    <row r="9" spans="1:10" x14ac:dyDescent="0.25">
      <c r="A9" s="1"/>
      <c r="B9" s="1"/>
      <c r="C9" s="1"/>
      <c r="D9" s="1"/>
      <c r="E9" s="1"/>
      <c r="F9" s="1"/>
      <c r="G9" s="1"/>
      <c r="H9" s="1"/>
      <c r="I9" s="1"/>
      <c r="J9" s="1"/>
    </row>
    <row r="10" spans="1:10" ht="15.75" x14ac:dyDescent="0.25">
      <c r="A10" s="189" t="s">
        <v>154</v>
      </c>
      <c r="B10" s="189"/>
      <c r="C10" s="189"/>
      <c r="D10" s="189"/>
      <c r="E10" s="189"/>
      <c r="F10" s="189"/>
      <c r="G10" s="189"/>
      <c r="H10" s="189"/>
      <c r="I10" s="189"/>
      <c r="J10" s="189"/>
    </row>
    <row r="11" spans="1:10" ht="102" x14ac:dyDescent="0.25">
      <c r="A11" s="118" t="s">
        <v>1</v>
      </c>
      <c r="B11" s="119" t="s">
        <v>2</v>
      </c>
      <c r="C11" s="119" t="s">
        <v>3</v>
      </c>
      <c r="D11" s="119" t="s">
        <v>4</v>
      </c>
      <c r="E11" s="119" t="s">
        <v>5</v>
      </c>
      <c r="F11" s="119" t="s">
        <v>6</v>
      </c>
      <c r="G11" s="121" t="s">
        <v>170</v>
      </c>
      <c r="H11" s="121" t="s">
        <v>171</v>
      </c>
      <c r="I11" s="122" t="s">
        <v>8</v>
      </c>
      <c r="J11" s="161" t="s">
        <v>196</v>
      </c>
    </row>
    <row r="12" spans="1:10" x14ac:dyDescent="0.25">
      <c r="A12" s="123">
        <v>1</v>
      </c>
      <c r="B12" s="6">
        <v>2</v>
      </c>
      <c r="C12" s="6">
        <v>3</v>
      </c>
      <c r="D12" s="6">
        <v>4</v>
      </c>
      <c r="E12" s="6">
        <v>5</v>
      </c>
      <c r="F12" s="6">
        <v>6</v>
      </c>
      <c r="G12" s="86">
        <v>7</v>
      </c>
      <c r="H12" s="86">
        <v>8</v>
      </c>
      <c r="I12" s="87">
        <v>9</v>
      </c>
      <c r="J12" s="124">
        <v>10</v>
      </c>
    </row>
    <row r="13" spans="1:10" x14ac:dyDescent="0.25">
      <c r="A13" s="243" t="s">
        <v>73</v>
      </c>
      <c r="B13" s="244" t="s">
        <v>43</v>
      </c>
      <c r="C13" s="218"/>
      <c r="D13" s="219"/>
      <c r="E13" s="219"/>
      <c r="F13" s="219"/>
      <c r="G13" s="219"/>
      <c r="H13" s="219"/>
      <c r="I13" s="219"/>
      <c r="J13" s="220"/>
    </row>
    <row r="14" spans="1:10" ht="132" customHeight="1" x14ac:dyDescent="0.25">
      <c r="A14" s="243" t="s">
        <v>132</v>
      </c>
      <c r="B14" s="245" t="s">
        <v>85</v>
      </c>
      <c r="C14" s="17">
        <v>20</v>
      </c>
      <c r="D14" s="17" t="s">
        <v>10</v>
      </c>
      <c r="E14" s="17" t="s">
        <v>193</v>
      </c>
      <c r="F14" s="17" t="s">
        <v>197</v>
      </c>
      <c r="G14" s="173">
        <v>18.5</v>
      </c>
      <c r="H14" s="173">
        <f>C14*G14</f>
        <v>370</v>
      </c>
      <c r="I14" s="17">
        <v>5</v>
      </c>
      <c r="J14" s="173">
        <f>H14*1.05</f>
        <v>388.5</v>
      </c>
    </row>
    <row r="15" spans="1:10" ht="116.25" customHeight="1" x14ac:dyDescent="0.25">
      <c r="A15" s="243" t="s">
        <v>133</v>
      </c>
      <c r="B15" s="245" t="s">
        <v>86</v>
      </c>
      <c r="C15" s="17">
        <v>600</v>
      </c>
      <c r="D15" s="17" t="s">
        <v>10</v>
      </c>
      <c r="E15" s="17" t="s">
        <v>194</v>
      </c>
      <c r="F15" s="17" t="s">
        <v>195</v>
      </c>
      <c r="G15" s="17">
        <v>3.85</v>
      </c>
      <c r="H15" s="173">
        <f>C15*G15</f>
        <v>2310</v>
      </c>
      <c r="I15" s="17">
        <v>5</v>
      </c>
      <c r="J15" s="173">
        <f>H15*1.05</f>
        <v>2425.5</v>
      </c>
    </row>
    <row r="16" spans="1:10" x14ac:dyDescent="0.25">
      <c r="A16" s="217" t="s">
        <v>22</v>
      </c>
      <c r="B16" s="193"/>
      <c r="C16" s="193"/>
      <c r="D16" s="193"/>
      <c r="E16" s="193"/>
      <c r="F16" s="193"/>
      <c r="G16" s="193"/>
      <c r="H16" s="175">
        <f>SUM(H14:H15)</f>
        <v>2680</v>
      </c>
      <c r="I16" s="176">
        <v>5</v>
      </c>
      <c r="J16" s="174">
        <f>SUM(J14:J15)</f>
        <v>2814</v>
      </c>
    </row>
    <row r="17" spans="2:10" x14ac:dyDescent="0.25">
      <c r="H17" s="49"/>
      <c r="J17" s="49"/>
    </row>
    <row r="18" spans="2:10" ht="48.75" customHeight="1" x14ac:dyDescent="0.25">
      <c r="C18" s="92" t="s">
        <v>80</v>
      </c>
    </row>
    <row r="19" spans="2:10" ht="62.25" customHeight="1" x14ac:dyDescent="0.25">
      <c r="B19" s="215" t="s">
        <v>182</v>
      </c>
      <c r="C19" s="215"/>
      <c r="D19" s="215"/>
      <c r="E19" s="215"/>
      <c r="F19" s="215"/>
      <c r="G19" s="215"/>
      <c r="H19" s="215"/>
      <c r="I19" s="215"/>
      <c r="J19" s="215"/>
    </row>
    <row r="20" spans="2:10" ht="54.75" customHeight="1" x14ac:dyDescent="0.25">
      <c r="B20" s="215" t="s">
        <v>186</v>
      </c>
      <c r="C20" s="215"/>
      <c r="D20" s="215"/>
      <c r="E20" s="215"/>
      <c r="F20" s="215"/>
      <c r="G20" s="215"/>
      <c r="H20" s="215"/>
      <c r="I20" s="215"/>
      <c r="J20" s="215"/>
    </row>
    <row r="21" spans="2:10" ht="44.25" customHeight="1" x14ac:dyDescent="0.25">
      <c r="B21" s="215" t="s">
        <v>183</v>
      </c>
      <c r="C21" s="215"/>
      <c r="D21" s="215"/>
      <c r="E21" s="215"/>
      <c r="F21" s="215"/>
      <c r="G21" s="215"/>
      <c r="H21" s="215"/>
      <c r="I21" s="215"/>
      <c r="J21" s="215"/>
    </row>
    <row r="22" spans="2:10" x14ac:dyDescent="0.25">
      <c r="B22" s="212" t="s">
        <v>184</v>
      </c>
      <c r="C22" s="213"/>
      <c r="D22" s="213"/>
      <c r="E22" s="213"/>
      <c r="F22" s="213"/>
      <c r="G22" s="213"/>
      <c r="H22" s="213"/>
      <c r="I22" s="213"/>
      <c r="J22" s="213"/>
    </row>
    <row r="23" spans="2:10" x14ac:dyDescent="0.25">
      <c r="B23" s="214" t="s">
        <v>185</v>
      </c>
      <c r="C23" s="214"/>
      <c r="D23" s="214"/>
      <c r="E23" s="214"/>
      <c r="F23" s="214"/>
      <c r="G23" s="214"/>
      <c r="H23" s="214"/>
      <c r="I23" s="214"/>
      <c r="J23" s="214"/>
    </row>
  </sheetData>
  <mergeCells count="14">
    <mergeCell ref="A16:G16"/>
    <mergeCell ref="C13:J13"/>
    <mergeCell ref="A3:J3"/>
    <mergeCell ref="A4:J4"/>
    <mergeCell ref="A5:J5"/>
    <mergeCell ref="A6:J6"/>
    <mergeCell ref="A7:J7"/>
    <mergeCell ref="B19:J19"/>
    <mergeCell ref="B20:J20"/>
    <mergeCell ref="B21:J21"/>
    <mergeCell ref="B22:J22"/>
    <mergeCell ref="B23:J23"/>
    <mergeCell ref="A8:J8"/>
    <mergeCell ref="A10:J10"/>
  </mergeCells>
  <phoneticPr fontId="45" type="noConversion"/>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7"/>
  <sheetViews>
    <sheetView topLeftCell="A59" workbookViewId="0">
      <selection activeCell="H13" sqref="H13"/>
    </sheetView>
  </sheetViews>
  <sheetFormatPr defaultRowHeight="15" x14ac:dyDescent="0.25"/>
  <cols>
    <col min="2" max="2" width="52.7109375" customWidth="1"/>
    <col min="3" max="3" width="11.7109375" customWidth="1"/>
    <col min="5" max="5" width="15.5703125" customWidth="1"/>
    <col min="6" max="6" width="13" customWidth="1"/>
    <col min="7" max="7" width="12" customWidth="1"/>
    <col min="10" max="10" width="15" customWidth="1"/>
  </cols>
  <sheetData>
    <row r="1" spans="1:12" x14ac:dyDescent="0.25">
      <c r="A1" s="1"/>
      <c r="B1" s="2"/>
      <c r="C1" s="1"/>
      <c r="D1" s="1"/>
      <c r="E1" s="3"/>
      <c r="F1" s="2"/>
      <c r="G1" s="2"/>
      <c r="H1" s="2"/>
      <c r="I1" s="76" t="s">
        <v>164</v>
      </c>
      <c r="J1" s="2"/>
    </row>
    <row r="2" spans="1:12" x14ac:dyDescent="0.25">
      <c r="A2" s="1"/>
      <c r="B2" s="2"/>
      <c r="C2" s="1"/>
      <c r="D2" s="1"/>
      <c r="E2" s="3"/>
      <c r="F2" s="2"/>
      <c r="G2" s="2"/>
      <c r="H2" s="2"/>
      <c r="I2" s="2"/>
      <c r="J2" s="2"/>
    </row>
    <row r="3" spans="1:12" x14ac:dyDescent="0.25">
      <c r="A3" s="194" t="s">
        <v>168</v>
      </c>
      <c r="B3" s="194"/>
      <c r="C3" s="194"/>
      <c r="D3" s="194"/>
      <c r="E3" s="194"/>
      <c r="F3" s="194"/>
      <c r="G3" s="194"/>
      <c r="H3" s="194"/>
      <c r="I3" s="194"/>
      <c r="J3" s="194"/>
    </row>
    <row r="4" spans="1:12" ht="33" customHeight="1" x14ac:dyDescent="0.25">
      <c r="A4" s="194" t="s">
        <v>0</v>
      </c>
      <c r="B4" s="194"/>
      <c r="C4" s="194"/>
      <c r="D4" s="194"/>
      <c r="E4" s="194"/>
      <c r="F4" s="194"/>
      <c r="G4" s="194"/>
      <c r="H4" s="194"/>
      <c r="I4" s="194"/>
      <c r="J4" s="194"/>
    </row>
    <row r="5" spans="1:12" ht="49.5" customHeight="1" x14ac:dyDescent="0.25">
      <c r="A5" s="195" t="s">
        <v>165</v>
      </c>
      <c r="B5" s="195"/>
      <c r="C5" s="195"/>
      <c r="D5" s="195"/>
      <c r="E5" s="195"/>
      <c r="F5" s="195"/>
      <c r="G5" s="195"/>
      <c r="H5" s="195"/>
      <c r="I5" s="195"/>
      <c r="J5" s="195"/>
    </row>
    <row r="6" spans="1:12" ht="58.5" customHeight="1" x14ac:dyDescent="0.25">
      <c r="A6" s="196" t="s">
        <v>166</v>
      </c>
      <c r="B6" s="196"/>
      <c r="C6" s="196"/>
      <c r="D6" s="196"/>
      <c r="E6" s="196"/>
      <c r="F6" s="196"/>
      <c r="G6" s="196"/>
      <c r="H6" s="196"/>
      <c r="I6" s="196"/>
      <c r="J6" s="196"/>
    </row>
    <row r="7" spans="1:12" ht="24.75" customHeight="1" x14ac:dyDescent="0.25">
      <c r="A7" s="197" t="s">
        <v>187</v>
      </c>
      <c r="B7" s="197"/>
      <c r="C7" s="197"/>
      <c r="D7" s="197"/>
      <c r="E7" s="197"/>
      <c r="F7" s="197"/>
      <c r="G7" s="197"/>
      <c r="H7" s="197"/>
      <c r="I7" s="197"/>
      <c r="J7" s="197"/>
    </row>
    <row r="8" spans="1:12" ht="49.5" customHeight="1" x14ac:dyDescent="0.25">
      <c r="A8" s="182" t="s">
        <v>167</v>
      </c>
      <c r="B8" s="182"/>
      <c r="C8" s="182"/>
      <c r="D8" s="182"/>
      <c r="E8" s="182"/>
      <c r="F8" s="182"/>
      <c r="G8" s="182"/>
      <c r="H8" s="182"/>
      <c r="I8" s="182"/>
      <c r="J8" s="182"/>
    </row>
    <row r="9" spans="1:12" x14ac:dyDescent="0.25">
      <c r="A9" s="1"/>
      <c r="B9" s="1"/>
      <c r="C9" s="1"/>
      <c r="D9" s="1"/>
      <c r="E9" s="1"/>
      <c r="F9" s="1"/>
      <c r="G9" s="1"/>
      <c r="H9" s="1"/>
      <c r="I9" s="1"/>
      <c r="J9" s="1"/>
    </row>
    <row r="10" spans="1:12" ht="15.75" x14ac:dyDescent="0.25">
      <c r="A10" s="189" t="s">
        <v>46</v>
      </c>
      <c r="B10" s="189"/>
      <c r="C10" s="189"/>
      <c r="D10" s="189"/>
      <c r="E10" s="189"/>
      <c r="F10" s="189"/>
      <c r="G10" s="189"/>
      <c r="H10" s="189"/>
      <c r="I10" s="189"/>
      <c r="J10" s="189"/>
    </row>
    <row r="11" spans="1:12" ht="140.25" x14ac:dyDescent="0.25">
      <c r="A11" s="5" t="s">
        <v>1</v>
      </c>
      <c r="B11" s="5" t="s">
        <v>2</v>
      </c>
      <c r="C11" s="5" t="s">
        <v>3</v>
      </c>
      <c r="D11" s="5" t="s">
        <v>4</v>
      </c>
      <c r="E11" s="5" t="s">
        <v>5</v>
      </c>
      <c r="F11" s="5" t="s">
        <v>6</v>
      </c>
      <c r="G11" s="83" t="s">
        <v>170</v>
      </c>
      <c r="H11" s="83" t="s">
        <v>171</v>
      </c>
      <c r="I11" s="84" t="s">
        <v>8</v>
      </c>
      <c r="J11" s="85" t="s">
        <v>172</v>
      </c>
    </row>
    <row r="12" spans="1:12" x14ac:dyDescent="0.25">
      <c r="A12" s="101">
        <v>1</v>
      </c>
      <c r="B12" s="101">
        <v>2</v>
      </c>
      <c r="C12" s="101">
        <v>3</v>
      </c>
      <c r="D12" s="101">
        <v>4</v>
      </c>
      <c r="E12" s="101">
        <v>5</v>
      </c>
      <c r="F12" s="101">
        <v>6</v>
      </c>
      <c r="G12" s="102">
        <v>7</v>
      </c>
      <c r="H12" s="102">
        <v>8</v>
      </c>
      <c r="I12" s="103">
        <v>9</v>
      </c>
      <c r="J12" s="99">
        <v>10</v>
      </c>
    </row>
    <row r="13" spans="1:12" ht="229.5" x14ac:dyDescent="0.25">
      <c r="A13" s="17" t="s">
        <v>87</v>
      </c>
      <c r="B13" s="18" t="s">
        <v>106</v>
      </c>
      <c r="C13" s="17">
        <v>10</v>
      </c>
      <c r="D13" s="17" t="s">
        <v>10</v>
      </c>
      <c r="E13" s="17" t="s">
        <v>21</v>
      </c>
      <c r="F13" s="17"/>
      <c r="G13" s="17"/>
      <c r="H13" s="17"/>
      <c r="I13" s="17"/>
      <c r="J13" s="17"/>
    </row>
    <row r="14" spans="1:12" x14ac:dyDescent="0.25">
      <c r="A14" s="216" t="s">
        <v>22</v>
      </c>
      <c r="B14" s="180"/>
      <c r="C14" s="180"/>
      <c r="D14" s="180"/>
      <c r="E14" s="180"/>
      <c r="F14" s="180"/>
      <c r="G14" s="181"/>
      <c r="H14" s="117"/>
      <c r="I14" s="117"/>
      <c r="J14" s="100"/>
      <c r="L14" s="49"/>
    </row>
    <row r="15" spans="1:12" ht="216.75" x14ac:dyDescent="0.25">
      <c r="A15" s="17" t="s">
        <v>38</v>
      </c>
      <c r="B15" s="18" t="s">
        <v>105</v>
      </c>
      <c r="C15" s="17">
        <v>5</v>
      </c>
      <c r="D15" s="17" t="s">
        <v>10</v>
      </c>
      <c r="E15" s="17" t="s">
        <v>21</v>
      </c>
      <c r="F15" s="17"/>
      <c r="G15" s="17"/>
      <c r="H15" s="17"/>
      <c r="I15" s="17"/>
      <c r="J15" s="17"/>
    </row>
    <row r="16" spans="1:12" x14ac:dyDescent="0.25">
      <c r="A16" s="230" t="s">
        <v>24</v>
      </c>
      <c r="B16" s="180"/>
      <c r="C16" s="180"/>
      <c r="D16" s="180"/>
      <c r="E16" s="180"/>
      <c r="F16" s="180"/>
      <c r="G16" s="181"/>
      <c r="H16" s="117"/>
      <c r="I16" s="117"/>
      <c r="J16" s="100"/>
      <c r="L16" s="49"/>
    </row>
    <row r="17" spans="1:12" ht="207.75" customHeight="1" x14ac:dyDescent="0.25">
      <c r="A17" s="17" t="s">
        <v>88</v>
      </c>
      <c r="B17" s="18" t="s">
        <v>108</v>
      </c>
      <c r="C17" s="17">
        <v>100</v>
      </c>
      <c r="D17" s="17" t="s">
        <v>10</v>
      </c>
      <c r="E17" s="17" t="s">
        <v>21</v>
      </c>
      <c r="F17" s="17"/>
      <c r="G17" s="17"/>
      <c r="H17" s="17"/>
      <c r="I17" s="17"/>
      <c r="J17" s="17"/>
    </row>
    <row r="18" spans="1:12" x14ac:dyDescent="0.25">
      <c r="A18" s="216" t="s">
        <v>15</v>
      </c>
      <c r="B18" s="180"/>
      <c r="C18" s="180"/>
      <c r="D18" s="180"/>
      <c r="E18" s="180"/>
      <c r="F18" s="180"/>
      <c r="G18" s="181"/>
      <c r="H18" s="117"/>
      <c r="I18" s="117"/>
      <c r="J18" s="100"/>
      <c r="L18" s="49"/>
    </row>
    <row r="19" spans="1:12" ht="233.25" customHeight="1" x14ac:dyDescent="0.25">
      <c r="A19" s="17" t="s">
        <v>89</v>
      </c>
      <c r="B19" s="18" t="s">
        <v>118</v>
      </c>
      <c r="C19" s="17">
        <v>1000</v>
      </c>
      <c r="D19" s="17" t="s">
        <v>10</v>
      </c>
      <c r="E19" s="17" t="s">
        <v>21</v>
      </c>
      <c r="F19" s="17"/>
      <c r="G19" s="17"/>
      <c r="H19" s="17"/>
      <c r="I19" s="17"/>
      <c r="J19" s="17"/>
    </row>
    <row r="20" spans="1:12" x14ac:dyDescent="0.25">
      <c r="A20" s="216" t="s">
        <v>15</v>
      </c>
      <c r="B20" s="180"/>
      <c r="C20" s="180"/>
      <c r="D20" s="180"/>
      <c r="E20" s="180"/>
      <c r="F20" s="180"/>
      <c r="G20" s="181"/>
      <c r="H20" s="117"/>
      <c r="I20" s="117"/>
      <c r="J20" s="100"/>
      <c r="L20" s="49"/>
    </row>
    <row r="21" spans="1:12" x14ac:dyDescent="0.25">
      <c r="A21" s="17" t="s">
        <v>90</v>
      </c>
      <c r="B21" s="28" t="s">
        <v>28</v>
      </c>
      <c r="C21" s="223"/>
      <c r="D21" s="224"/>
      <c r="E21" s="224"/>
      <c r="F21" s="224"/>
      <c r="G21" s="224"/>
      <c r="H21" s="224"/>
      <c r="I21" s="224"/>
      <c r="J21" s="224"/>
    </row>
    <row r="22" spans="1:12" ht="288" customHeight="1" x14ac:dyDescent="0.25">
      <c r="A22" s="17" t="s">
        <v>134</v>
      </c>
      <c r="B22" s="104" t="s">
        <v>29</v>
      </c>
      <c r="C22" s="17">
        <v>10</v>
      </c>
      <c r="D22" s="17" t="s">
        <v>10</v>
      </c>
      <c r="E22" s="24" t="s">
        <v>21</v>
      </c>
      <c r="F22" s="24"/>
      <c r="G22" s="17"/>
      <c r="H22" s="17"/>
      <c r="I22" s="17"/>
      <c r="J22" s="17"/>
    </row>
    <row r="23" spans="1:12" ht="267.75" x14ac:dyDescent="0.25">
      <c r="A23" s="17" t="s">
        <v>135</v>
      </c>
      <c r="B23" s="104" t="s">
        <v>30</v>
      </c>
      <c r="C23" s="17">
        <v>20</v>
      </c>
      <c r="D23" s="17" t="s">
        <v>10</v>
      </c>
      <c r="E23" s="24" t="s">
        <v>21</v>
      </c>
      <c r="F23" s="24"/>
      <c r="G23" s="17"/>
      <c r="H23" s="17"/>
      <c r="I23" s="17"/>
      <c r="J23" s="17"/>
    </row>
    <row r="24" spans="1:12" ht="267.75" x14ac:dyDescent="0.25">
      <c r="A24" s="17" t="s">
        <v>136</v>
      </c>
      <c r="B24" s="104" t="s">
        <v>31</v>
      </c>
      <c r="C24" s="17">
        <v>20</v>
      </c>
      <c r="D24" s="17" t="s">
        <v>10</v>
      </c>
      <c r="E24" s="24" t="s">
        <v>21</v>
      </c>
      <c r="F24" s="24"/>
      <c r="G24" s="17"/>
      <c r="H24" s="17"/>
      <c r="I24" s="17"/>
      <c r="J24" s="17"/>
    </row>
    <row r="25" spans="1:12" ht="255" x14ac:dyDescent="0.25">
      <c r="A25" s="105" t="s">
        <v>137</v>
      </c>
      <c r="B25" s="18" t="s">
        <v>32</v>
      </c>
      <c r="C25" s="17">
        <v>20</v>
      </c>
      <c r="D25" s="17" t="s">
        <v>10</v>
      </c>
      <c r="E25" s="24" t="s">
        <v>33</v>
      </c>
      <c r="F25" s="24"/>
      <c r="G25" s="17"/>
      <c r="H25" s="17"/>
      <c r="I25" s="17"/>
      <c r="J25" s="17"/>
    </row>
    <row r="26" spans="1:12" ht="293.25" x14ac:dyDescent="0.25">
      <c r="A26" s="105" t="s">
        <v>138</v>
      </c>
      <c r="B26" s="18" t="s">
        <v>34</v>
      </c>
      <c r="C26" s="17">
        <v>30</v>
      </c>
      <c r="D26" s="17" t="s">
        <v>10</v>
      </c>
      <c r="E26" s="24" t="s">
        <v>21</v>
      </c>
      <c r="F26" s="24"/>
      <c r="G26" s="17"/>
      <c r="H26" s="17"/>
      <c r="I26" s="17"/>
      <c r="J26" s="17"/>
    </row>
    <row r="27" spans="1:12" x14ac:dyDescent="0.25">
      <c r="A27" s="227" t="s">
        <v>48</v>
      </c>
      <c r="B27" s="180"/>
      <c r="C27" s="180"/>
      <c r="D27" s="180"/>
      <c r="E27" s="180"/>
      <c r="F27" s="180"/>
      <c r="G27" s="181"/>
      <c r="H27" s="117"/>
      <c r="I27" s="117"/>
      <c r="J27" s="106"/>
    </row>
    <row r="28" spans="1:12" ht="149.25" customHeight="1" x14ac:dyDescent="0.25">
      <c r="A28" s="17" t="s">
        <v>40</v>
      </c>
      <c r="B28" s="107" t="s">
        <v>117</v>
      </c>
      <c r="C28" s="17">
        <v>10</v>
      </c>
      <c r="D28" s="17" t="s">
        <v>10</v>
      </c>
      <c r="E28" s="24" t="s">
        <v>21</v>
      </c>
      <c r="F28" s="17"/>
      <c r="G28" s="17"/>
      <c r="H28" s="17"/>
      <c r="I28" s="17"/>
      <c r="J28" s="17"/>
    </row>
    <row r="29" spans="1:12" ht="15" customHeight="1" x14ac:dyDescent="0.25">
      <c r="A29" s="227" t="s">
        <v>48</v>
      </c>
      <c r="B29" s="180"/>
      <c r="C29" s="180"/>
      <c r="D29" s="180"/>
      <c r="E29" s="180"/>
      <c r="F29" s="180"/>
      <c r="G29" s="181"/>
      <c r="H29" s="117"/>
      <c r="I29" s="117"/>
      <c r="J29" s="106"/>
    </row>
    <row r="30" spans="1:12" ht="114.75" x14ac:dyDescent="0.25">
      <c r="A30" s="17" t="s">
        <v>41</v>
      </c>
      <c r="B30" s="108" t="s">
        <v>104</v>
      </c>
      <c r="C30" s="17">
        <v>600</v>
      </c>
      <c r="D30" s="17" t="s">
        <v>36</v>
      </c>
      <c r="E30" s="17" t="s">
        <v>21</v>
      </c>
      <c r="F30" s="17"/>
      <c r="G30" s="17"/>
      <c r="H30" s="17"/>
      <c r="I30" s="17"/>
      <c r="J30" s="17"/>
    </row>
    <row r="31" spans="1:12" ht="15" customHeight="1" x14ac:dyDescent="0.25">
      <c r="A31" s="227" t="s">
        <v>48</v>
      </c>
      <c r="B31" s="180"/>
      <c r="C31" s="180"/>
      <c r="D31" s="180"/>
      <c r="E31" s="180"/>
      <c r="F31" s="180"/>
      <c r="G31" s="181"/>
      <c r="H31" s="117"/>
      <c r="I31" s="117"/>
      <c r="J31" s="106"/>
    </row>
    <row r="32" spans="1:12" ht="25.5" x14ac:dyDescent="0.25">
      <c r="A32" s="109" t="s">
        <v>91</v>
      </c>
      <c r="B32" s="110" t="s">
        <v>37</v>
      </c>
      <c r="C32" s="228">
        <v>50</v>
      </c>
      <c r="D32" s="228" t="s">
        <v>10</v>
      </c>
      <c r="E32" s="228" t="s">
        <v>21</v>
      </c>
      <c r="F32" s="228"/>
      <c r="G32" s="228"/>
      <c r="H32" s="228"/>
      <c r="I32" s="221"/>
      <c r="J32" s="221"/>
    </row>
    <row r="33" spans="1:10" ht="102" x14ac:dyDescent="0.25">
      <c r="A33" s="109" t="s">
        <v>139</v>
      </c>
      <c r="B33" s="104" t="s">
        <v>158</v>
      </c>
      <c r="C33" s="229"/>
      <c r="D33" s="229"/>
      <c r="E33" s="229"/>
      <c r="F33" s="229"/>
      <c r="G33" s="229"/>
      <c r="H33" s="229"/>
      <c r="I33" s="221"/>
      <c r="J33" s="222"/>
    </row>
    <row r="34" spans="1:10" ht="114.75" x14ac:dyDescent="0.25">
      <c r="A34" s="109" t="s">
        <v>140</v>
      </c>
      <c r="B34" s="104" t="s">
        <v>157</v>
      </c>
      <c r="C34" s="109">
        <v>50</v>
      </c>
      <c r="D34" s="109" t="s">
        <v>10</v>
      </c>
      <c r="E34" s="109" t="s">
        <v>21</v>
      </c>
      <c r="F34" s="109"/>
      <c r="G34" s="109"/>
      <c r="H34" s="109"/>
      <c r="I34" s="26"/>
      <c r="J34" s="26"/>
    </row>
    <row r="35" spans="1:10" ht="68.25" customHeight="1" x14ac:dyDescent="0.25">
      <c r="A35" s="109" t="s">
        <v>141</v>
      </c>
      <c r="B35" s="104" t="s">
        <v>159</v>
      </c>
      <c r="C35" s="109">
        <v>20</v>
      </c>
      <c r="D35" s="109" t="s">
        <v>10</v>
      </c>
      <c r="E35" s="109" t="s">
        <v>21</v>
      </c>
      <c r="F35" s="109"/>
      <c r="G35" s="109"/>
      <c r="H35" s="17"/>
      <c r="I35" s="26"/>
      <c r="J35" s="26"/>
    </row>
    <row r="36" spans="1:10" ht="15" customHeight="1" x14ac:dyDescent="0.25">
      <c r="A36" s="227" t="s">
        <v>48</v>
      </c>
      <c r="B36" s="180"/>
      <c r="C36" s="180"/>
      <c r="D36" s="180"/>
      <c r="E36" s="180"/>
      <c r="F36" s="180"/>
      <c r="G36" s="181"/>
      <c r="H36" s="117"/>
      <c r="I36" s="117"/>
      <c r="J36" s="106"/>
    </row>
    <row r="37" spans="1:10" ht="165.75" x14ac:dyDescent="0.25">
      <c r="A37" s="109" t="s">
        <v>92</v>
      </c>
      <c r="B37" s="111" t="s">
        <v>98</v>
      </c>
      <c r="C37" s="109">
        <v>150</v>
      </c>
      <c r="D37" s="109" t="s">
        <v>10</v>
      </c>
      <c r="E37" s="109" t="s">
        <v>21</v>
      </c>
      <c r="F37" s="109"/>
      <c r="G37" s="109"/>
      <c r="H37" s="109"/>
      <c r="I37" s="33"/>
      <c r="J37" s="33"/>
    </row>
    <row r="38" spans="1:10" ht="15" customHeight="1" x14ac:dyDescent="0.25">
      <c r="A38" s="227" t="s">
        <v>48</v>
      </c>
      <c r="B38" s="180"/>
      <c r="C38" s="180"/>
      <c r="D38" s="180"/>
      <c r="E38" s="180"/>
      <c r="F38" s="180"/>
      <c r="G38" s="181"/>
      <c r="H38" s="117"/>
      <c r="I38" s="117"/>
      <c r="J38" s="106"/>
    </row>
    <row r="39" spans="1:10" ht="120" customHeight="1" x14ac:dyDescent="0.25">
      <c r="A39" s="109" t="s">
        <v>93</v>
      </c>
      <c r="B39" s="111" t="s">
        <v>99</v>
      </c>
      <c r="C39" s="109">
        <v>100</v>
      </c>
      <c r="D39" s="109" t="s">
        <v>39</v>
      </c>
      <c r="E39" s="112"/>
      <c r="F39" s="112"/>
      <c r="G39" s="109"/>
      <c r="H39" s="109"/>
      <c r="I39" s="33"/>
      <c r="J39" s="33"/>
    </row>
    <row r="40" spans="1:10" ht="15" customHeight="1" x14ac:dyDescent="0.25">
      <c r="A40" s="227" t="s">
        <v>48</v>
      </c>
      <c r="B40" s="180"/>
      <c r="C40" s="180"/>
      <c r="D40" s="180"/>
      <c r="E40" s="180"/>
      <c r="F40" s="180"/>
      <c r="G40" s="181"/>
      <c r="H40" s="117"/>
      <c r="I40" s="117"/>
      <c r="J40" s="106"/>
    </row>
    <row r="41" spans="1:10" ht="38.25" customHeight="1" x14ac:dyDescent="0.25">
      <c r="A41" s="109" t="s">
        <v>81</v>
      </c>
      <c r="B41" s="111" t="s">
        <v>107</v>
      </c>
      <c r="C41" s="109">
        <v>200</v>
      </c>
      <c r="D41" s="109" t="s">
        <v>10</v>
      </c>
      <c r="E41" s="109" t="s">
        <v>21</v>
      </c>
      <c r="F41" s="109"/>
      <c r="G41" s="109"/>
      <c r="H41" s="109"/>
      <c r="I41" s="33"/>
      <c r="J41" s="33"/>
    </row>
    <row r="42" spans="1:10" ht="15" customHeight="1" x14ac:dyDescent="0.25">
      <c r="A42" s="227" t="s">
        <v>48</v>
      </c>
      <c r="B42" s="180"/>
      <c r="C42" s="180"/>
      <c r="D42" s="180"/>
      <c r="E42" s="180"/>
      <c r="F42" s="180"/>
      <c r="G42" s="181"/>
      <c r="H42" s="117"/>
      <c r="I42" s="117"/>
      <c r="J42" s="106"/>
    </row>
    <row r="43" spans="1:10" ht="83.25" customHeight="1" x14ac:dyDescent="0.25">
      <c r="A43" s="17" t="s">
        <v>42</v>
      </c>
      <c r="B43" s="18" t="s">
        <v>115</v>
      </c>
      <c r="C43" s="17">
        <v>2</v>
      </c>
      <c r="D43" s="17" t="s">
        <v>10</v>
      </c>
      <c r="E43" s="17" t="s">
        <v>21</v>
      </c>
      <c r="F43" s="17"/>
      <c r="G43" s="17"/>
      <c r="H43" s="17"/>
      <c r="I43" s="45"/>
      <c r="J43" s="45"/>
    </row>
    <row r="44" spans="1:10" ht="15" customHeight="1" x14ac:dyDescent="0.25">
      <c r="A44" s="227" t="s">
        <v>48</v>
      </c>
      <c r="B44" s="180"/>
      <c r="C44" s="180"/>
      <c r="D44" s="180"/>
      <c r="E44" s="180"/>
      <c r="F44" s="180"/>
      <c r="G44" s="181"/>
      <c r="H44" s="117"/>
      <c r="I44" s="117"/>
      <c r="J44" s="106"/>
    </row>
    <row r="45" spans="1:10" ht="153" x14ac:dyDescent="0.25">
      <c r="A45" s="109" t="s">
        <v>94</v>
      </c>
      <c r="B45" s="111" t="s">
        <v>100</v>
      </c>
      <c r="C45" s="109">
        <v>5</v>
      </c>
      <c r="D45" s="109" t="s">
        <v>10</v>
      </c>
      <c r="E45" s="109" t="s">
        <v>21</v>
      </c>
      <c r="F45" s="109"/>
      <c r="G45" s="109"/>
      <c r="H45" s="109"/>
      <c r="I45" s="27"/>
      <c r="J45" s="27"/>
    </row>
    <row r="46" spans="1:10" ht="21" customHeight="1" x14ac:dyDescent="0.25">
      <c r="A46" s="227" t="s">
        <v>48</v>
      </c>
      <c r="B46" s="180"/>
      <c r="C46" s="180"/>
      <c r="D46" s="180"/>
      <c r="E46" s="180"/>
      <c r="F46" s="180"/>
      <c r="G46" s="181"/>
      <c r="H46" s="117"/>
      <c r="I46" s="117"/>
      <c r="J46" s="106"/>
    </row>
    <row r="47" spans="1:10" ht="57.75" customHeight="1" x14ac:dyDescent="0.25">
      <c r="A47" s="33" t="s">
        <v>142</v>
      </c>
      <c r="B47" s="32" t="s">
        <v>116</v>
      </c>
      <c r="C47" s="33">
        <v>3</v>
      </c>
      <c r="D47" s="33" t="s">
        <v>39</v>
      </c>
      <c r="E47" s="33"/>
      <c r="F47" s="33"/>
      <c r="G47" s="33"/>
      <c r="H47" s="33"/>
      <c r="I47" s="33"/>
      <c r="J47" s="33"/>
    </row>
    <row r="48" spans="1:10" ht="30" customHeight="1" x14ac:dyDescent="0.25">
      <c r="A48" s="33" t="s">
        <v>143</v>
      </c>
      <c r="B48" s="32" t="s">
        <v>101</v>
      </c>
      <c r="C48" s="33">
        <v>3</v>
      </c>
      <c r="D48" s="33" t="s">
        <v>39</v>
      </c>
      <c r="E48" s="33"/>
      <c r="F48" s="33"/>
      <c r="G48" s="33"/>
      <c r="H48" s="33"/>
      <c r="I48" s="33"/>
      <c r="J48" s="33"/>
    </row>
    <row r="49" spans="1:10" ht="33.75" customHeight="1" x14ac:dyDescent="0.25">
      <c r="A49" s="33" t="s">
        <v>144</v>
      </c>
      <c r="B49" s="32" t="s">
        <v>102</v>
      </c>
      <c r="C49" s="33">
        <v>3</v>
      </c>
      <c r="D49" s="33" t="s">
        <v>39</v>
      </c>
      <c r="E49" s="33"/>
      <c r="F49" s="33"/>
      <c r="G49" s="33"/>
      <c r="H49" s="33"/>
      <c r="I49" s="33"/>
      <c r="J49" s="33"/>
    </row>
    <row r="50" spans="1:10" ht="15" customHeight="1" x14ac:dyDescent="0.25">
      <c r="A50" s="227" t="s">
        <v>48</v>
      </c>
      <c r="B50" s="180"/>
      <c r="C50" s="180"/>
      <c r="D50" s="180"/>
      <c r="E50" s="180"/>
      <c r="F50" s="180"/>
      <c r="G50" s="181"/>
      <c r="H50" s="117"/>
      <c r="I50" s="117"/>
      <c r="J50" s="106"/>
    </row>
    <row r="51" spans="1:10" x14ac:dyDescent="0.25">
      <c r="A51" s="58" t="s">
        <v>95</v>
      </c>
      <c r="B51" s="69" t="s">
        <v>63</v>
      </c>
      <c r="C51" s="225"/>
      <c r="D51" s="224"/>
      <c r="E51" s="224"/>
      <c r="F51" s="224"/>
      <c r="G51" s="224"/>
      <c r="H51" s="224"/>
      <c r="I51" s="224"/>
      <c r="J51" s="224"/>
    </row>
    <row r="52" spans="1:10" ht="89.25" x14ac:dyDescent="0.25">
      <c r="A52" s="113" t="s">
        <v>119</v>
      </c>
      <c r="B52" s="114" t="s">
        <v>191</v>
      </c>
      <c r="C52" s="113">
        <v>2</v>
      </c>
      <c r="D52" s="113" t="s">
        <v>64</v>
      </c>
      <c r="E52" s="113"/>
      <c r="F52" s="113"/>
      <c r="G52" s="113"/>
      <c r="H52" s="113"/>
      <c r="I52" s="113"/>
      <c r="J52" s="115"/>
    </row>
    <row r="53" spans="1:10" ht="89.25" x14ac:dyDescent="0.25">
      <c r="A53" s="116" t="s">
        <v>120</v>
      </c>
      <c r="B53" s="114" t="s">
        <v>190</v>
      </c>
      <c r="C53" s="113">
        <v>3</v>
      </c>
      <c r="D53" s="113" t="s">
        <v>64</v>
      </c>
      <c r="E53" s="113"/>
      <c r="F53" s="113"/>
      <c r="G53" s="113"/>
      <c r="H53" s="113"/>
      <c r="I53" s="113"/>
      <c r="J53" s="115"/>
    </row>
    <row r="54" spans="1:10" ht="15" customHeight="1" x14ac:dyDescent="0.25">
      <c r="A54" s="227" t="s">
        <v>48</v>
      </c>
      <c r="B54" s="180"/>
      <c r="C54" s="180"/>
      <c r="D54" s="180"/>
      <c r="E54" s="180"/>
      <c r="F54" s="180"/>
      <c r="G54" s="181"/>
      <c r="H54" s="117"/>
      <c r="I54" s="117"/>
      <c r="J54" s="106"/>
    </row>
    <row r="55" spans="1:10" x14ac:dyDescent="0.25">
      <c r="A55" s="58" t="s">
        <v>18</v>
      </c>
      <c r="B55" s="69" t="s">
        <v>65</v>
      </c>
      <c r="C55" s="226"/>
      <c r="D55" s="224"/>
      <c r="E55" s="224"/>
      <c r="F55" s="224"/>
      <c r="G55" s="224"/>
      <c r="H55" s="224"/>
      <c r="I55" s="224"/>
      <c r="J55" s="224"/>
    </row>
    <row r="56" spans="1:10" ht="63.75" x14ac:dyDescent="0.25">
      <c r="A56" s="116" t="s">
        <v>145</v>
      </c>
      <c r="B56" s="114" t="s">
        <v>188</v>
      </c>
      <c r="C56" s="113">
        <v>2</v>
      </c>
      <c r="D56" s="113" t="s">
        <v>10</v>
      </c>
      <c r="E56" s="113"/>
      <c r="F56" s="113"/>
      <c r="G56" s="113"/>
      <c r="H56" s="113"/>
      <c r="I56" s="113"/>
      <c r="J56" s="115"/>
    </row>
    <row r="57" spans="1:10" ht="76.5" x14ac:dyDescent="0.25">
      <c r="A57" s="116" t="s">
        <v>146</v>
      </c>
      <c r="B57" s="114" t="s">
        <v>189</v>
      </c>
      <c r="C57" s="113">
        <v>1</v>
      </c>
      <c r="D57" s="113" t="s">
        <v>10</v>
      </c>
      <c r="E57" s="113"/>
      <c r="F57" s="113"/>
      <c r="G57" s="113"/>
      <c r="H57" s="113"/>
      <c r="I57" s="113"/>
      <c r="J57" s="115"/>
    </row>
    <row r="58" spans="1:10" ht="15" customHeight="1" x14ac:dyDescent="0.25">
      <c r="A58" s="227" t="s">
        <v>48</v>
      </c>
      <c r="B58" s="180"/>
      <c r="C58" s="180"/>
      <c r="D58" s="180"/>
      <c r="E58" s="180"/>
      <c r="F58" s="180"/>
      <c r="G58" s="181"/>
      <c r="H58" s="117"/>
      <c r="I58" s="117"/>
      <c r="J58" s="106"/>
    </row>
    <row r="59" spans="1:10" ht="77.25" x14ac:dyDescent="0.25">
      <c r="A59" s="33" t="s">
        <v>96</v>
      </c>
      <c r="B59" s="32" t="s">
        <v>103</v>
      </c>
      <c r="C59" s="33">
        <v>200</v>
      </c>
      <c r="D59" s="33" t="s">
        <v>10</v>
      </c>
      <c r="E59" s="33"/>
      <c r="F59" s="33"/>
      <c r="G59" s="33"/>
      <c r="H59" s="33"/>
      <c r="I59" s="33"/>
      <c r="J59" s="33"/>
    </row>
    <row r="60" spans="1:10" x14ac:dyDescent="0.25">
      <c r="A60" s="227" t="s">
        <v>48</v>
      </c>
      <c r="B60" s="180"/>
      <c r="C60" s="180"/>
      <c r="D60" s="180"/>
      <c r="E60" s="180"/>
      <c r="F60" s="180"/>
      <c r="G60" s="181"/>
      <c r="H60" s="117"/>
      <c r="I60" s="117"/>
      <c r="J60" s="106"/>
    </row>
    <row r="61" spans="1:10" x14ac:dyDescent="0.25">
      <c r="B61" s="38"/>
    </row>
    <row r="62" spans="1:10" ht="15.75" x14ac:dyDescent="0.25">
      <c r="C62" s="92" t="s">
        <v>80</v>
      </c>
    </row>
    <row r="63" spans="1:10" ht="62.25" customHeight="1" x14ac:dyDescent="0.25">
      <c r="B63" s="215" t="s">
        <v>182</v>
      </c>
      <c r="C63" s="215"/>
      <c r="D63" s="215"/>
      <c r="E63" s="215"/>
      <c r="F63" s="215"/>
      <c r="G63" s="215"/>
      <c r="H63" s="215"/>
      <c r="I63" s="215"/>
      <c r="J63" s="215"/>
    </row>
    <row r="64" spans="1:10" ht="58.5" customHeight="1" x14ac:dyDescent="0.25">
      <c r="B64" s="215" t="s">
        <v>186</v>
      </c>
      <c r="C64" s="215"/>
      <c r="D64" s="215"/>
      <c r="E64" s="215"/>
      <c r="F64" s="215"/>
      <c r="G64" s="215"/>
      <c r="H64" s="215"/>
      <c r="I64" s="215"/>
      <c r="J64" s="215"/>
    </row>
    <row r="65" spans="2:10" ht="41.25" customHeight="1" x14ac:dyDescent="0.25">
      <c r="B65" s="215" t="s">
        <v>183</v>
      </c>
      <c r="C65" s="215"/>
      <c r="D65" s="215"/>
      <c r="E65" s="215"/>
      <c r="F65" s="215"/>
      <c r="G65" s="215"/>
      <c r="H65" s="215"/>
      <c r="I65" s="215"/>
      <c r="J65" s="215"/>
    </row>
    <row r="66" spans="2:10" x14ac:dyDescent="0.25">
      <c r="B66" s="212" t="s">
        <v>184</v>
      </c>
      <c r="C66" s="213"/>
      <c r="D66" s="213"/>
      <c r="E66" s="213"/>
      <c r="F66" s="213"/>
      <c r="G66" s="213"/>
      <c r="H66" s="213"/>
      <c r="I66" s="213"/>
      <c r="J66" s="213"/>
    </row>
    <row r="67" spans="2:10" x14ac:dyDescent="0.25">
      <c r="B67" s="214" t="s">
        <v>185</v>
      </c>
      <c r="C67" s="214"/>
      <c r="D67" s="214"/>
      <c r="E67" s="214"/>
      <c r="F67" s="214"/>
      <c r="G67" s="214"/>
      <c r="H67" s="214"/>
      <c r="I67" s="214"/>
      <c r="J67" s="214"/>
    </row>
  </sheetData>
  <mergeCells count="40">
    <mergeCell ref="A54:G54"/>
    <mergeCell ref="A58:G58"/>
    <mergeCell ref="A3:J3"/>
    <mergeCell ref="A4:J4"/>
    <mergeCell ref="A5:J5"/>
    <mergeCell ref="A6:J6"/>
    <mergeCell ref="A8:J8"/>
    <mergeCell ref="A7:J7"/>
    <mergeCell ref="B66:J66"/>
    <mergeCell ref="B67:J67"/>
    <mergeCell ref="C21:J21"/>
    <mergeCell ref="C51:J51"/>
    <mergeCell ref="C55:J55"/>
    <mergeCell ref="A36:G36"/>
    <mergeCell ref="A38:G38"/>
    <mergeCell ref="A40:G40"/>
    <mergeCell ref="A42:G42"/>
    <mergeCell ref="B63:J63"/>
    <mergeCell ref="A29:G29"/>
    <mergeCell ref="A31:G31"/>
    <mergeCell ref="H32:H33"/>
    <mergeCell ref="G32:G33"/>
    <mergeCell ref="F32:F33"/>
    <mergeCell ref="E32:E33"/>
    <mergeCell ref="A10:J10"/>
    <mergeCell ref="J32:J33"/>
    <mergeCell ref="I32:I33"/>
    <mergeCell ref="B64:J64"/>
    <mergeCell ref="B65:J65"/>
    <mergeCell ref="D32:D33"/>
    <mergeCell ref="C32:C33"/>
    <mergeCell ref="A14:G14"/>
    <mergeCell ref="A16:G16"/>
    <mergeCell ref="A18:G18"/>
    <mergeCell ref="A20:G20"/>
    <mergeCell ref="A27:G27"/>
    <mergeCell ref="A60:G60"/>
    <mergeCell ref="A44:G44"/>
    <mergeCell ref="A46:G46"/>
    <mergeCell ref="A50:G50"/>
  </mergeCells>
  <pageMargins left="0.7" right="0.7" top="0.75" bottom="0.75" header="0.3" footer="0.3"/>
  <pageSetup paperSize="9" scale="9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topLeftCell="A19" workbookViewId="0">
      <selection activeCell="L15" sqref="L15"/>
    </sheetView>
  </sheetViews>
  <sheetFormatPr defaultRowHeight="15" x14ac:dyDescent="0.25"/>
  <cols>
    <col min="2" max="2" width="46.85546875" customWidth="1"/>
    <col min="3" max="3" width="11.7109375" customWidth="1"/>
    <col min="4" max="4" width="6.7109375" customWidth="1"/>
    <col min="5" max="5" width="21" customWidth="1"/>
    <col min="6" max="6" width="13.42578125" customWidth="1"/>
    <col min="7" max="7" width="10.42578125" customWidth="1"/>
  </cols>
  <sheetData>
    <row r="1" spans="1:10" x14ac:dyDescent="0.25">
      <c r="I1" s="76" t="s">
        <v>164</v>
      </c>
    </row>
    <row r="2" spans="1:10" x14ac:dyDescent="0.25">
      <c r="A2" s="194" t="s">
        <v>168</v>
      </c>
      <c r="B2" s="194"/>
      <c r="C2" s="194"/>
      <c r="D2" s="194"/>
      <c r="E2" s="194"/>
      <c r="F2" s="194"/>
      <c r="G2" s="194"/>
      <c r="H2" s="194"/>
      <c r="I2" s="194"/>
      <c r="J2" s="194"/>
    </row>
    <row r="3" spans="1:10" ht="23.25" customHeight="1" x14ac:dyDescent="0.25">
      <c r="A3" s="194" t="s">
        <v>0</v>
      </c>
      <c r="B3" s="194"/>
      <c r="C3" s="194"/>
      <c r="D3" s="194"/>
      <c r="E3" s="194"/>
      <c r="F3" s="194"/>
      <c r="G3" s="194"/>
      <c r="H3" s="194"/>
      <c r="I3" s="194"/>
      <c r="J3" s="194"/>
    </row>
    <row r="4" spans="1:10" ht="37.5" customHeight="1" x14ac:dyDescent="0.25">
      <c r="A4" s="195" t="s">
        <v>165</v>
      </c>
      <c r="B4" s="195"/>
      <c r="C4" s="195"/>
      <c r="D4" s="195"/>
      <c r="E4" s="195"/>
      <c r="F4" s="195"/>
      <c r="G4" s="195"/>
      <c r="H4" s="195"/>
      <c r="I4" s="195"/>
      <c r="J4" s="195"/>
    </row>
    <row r="5" spans="1:10" ht="69" customHeight="1" x14ac:dyDescent="0.25">
      <c r="A5" s="196" t="s">
        <v>166</v>
      </c>
      <c r="B5" s="196"/>
      <c r="C5" s="196"/>
      <c r="D5" s="196"/>
      <c r="E5" s="196"/>
      <c r="F5" s="196"/>
      <c r="G5" s="196"/>
      <c r="H5" s="196"/>
      <c r="I5" s="196"/>
      <c r="J5" s="196"/>
    </row>
    <row r="6" spans="1:10" ht="30.75" customHeight="1" x14ac:dyDescent="0.25">
      <c r="A6" s="197" t="s">
        <v>187</v>
      </c>
      <c r="B6" s="197"/>
      <c r="C6" s="197"/>
      <c r="D6" s="197"/>
      <c r="E6" s="197"/>
      <c r="F6" s="197"/>
      <c r="G6" s="197"/>
      <c r="H6" s="197"/>
      <c r="I6" s="197"/>
      <c r="J6" s="197"/>
    </row>
    <row r="7" spans="1:10" ht="46.5" customHeight="1" x14ac:dyDescent="0.25">
      <c r="A7" s="182" t="s">
        <v>167</v>
      </c>
      <c r="B7" s="182"/>
      <c r="C7" s="182"/>
      <c r="D7" s="182"/>
      <c r="E7" s="182"/>
      <c r="F7" s="182"/>
      <c r="G7" s="182"/>
      <c r="H7" s="182"/>
      <c r="I7" s="182"/>
      <c r="J7" s="182"/>
    </row>
    <row r="8" spans="1:10" x14ac:dyDescent="0.25">
      <c r="A8" s="1"/>
      <c r="B8" s="1"/>
      <c r="C8" s="1"/>
      <c r="D8" s="1"/>
      <c r="E8" s="1"/>
      <c r="F8" s="1"/>
      <c r="G8" s="1"/>
      <c r="H8" s="1"/>
      <c r="I8" s="1"/>
      <c r="J8" s="1"/>
    </row>
    <row r="9" spans="1:10" ht="15.75" x14ac:dyDescent="0.25">
      <c r="A9" s="189" t="s">
        <v>155</v>
      </c>
      <c r="B9" s="189"/>
      <c r="C9" s="189"/>
      <c r="D9" s="189"/>
      <c r="E9" s="189"/>
      <c r="F9" s="189"/>
      <c r="G9" s="189"/>
      <c r="H9" s="189"/>
      <c r="I9" s="189"/>
      <c r="J9" s="189"/>
    </row>
    <row r="10" spans="1:10" ht="89.25" x14ac:dyDescent="0.25">
      <c r="A10" s="118" t="s">
        <v>1</v>
      </c>
      <c r="B10" s="119" t="s">
        <v>2</v>
      </c>
      <c r="C10" s="119" t="s">
        <v>3</v>
      </c>
      <c r="D10" s="119" t="s">
        <v>4</v>
      </c>
      <c r="E10" s="119" t="s">
        <v>5</v>
      </c>
      <c r="F10" s="119" t="s">
        <v>6</v>
      </c>
      <c r="G10" s="121" t="s">
        <v>170</v>
      </c>
      <c r="H10" s="121" t="s">
        <v>171</v>
      </c>
      <c r="I10" s="122" t="s">
        <v>8</v>
      </c>
      <c r="J10" s="161" t="s">
        <v>7</v>
      </c>
    </row>
    <row r="11" spans="1:10" x14ac:dyDescent="0.25">
      <c r="A11" s="123">
        <v>1</v>
      </c>
      <c r="B11" s="6">
        <v>2</v>
      </c>
      <c r="C11" s="6">
        <v>3</v>
      </c>
      <c r="D11" s="6">
        <v>4</v>
      </c>
      <c r="E11" s="6">
        <v>5</v>
      </c>
      <c r="F11" s="6">
        <v>6</v>
      </c>
      <c r="G11" s="86">
        <v>7</v>
      </c>
      <c r="H11" s="86">
        <v>8</v>
      </c>
      <c r="I11" s="87">
        <v>9</v>
      </c>
      <c r="J11" s="124">
        <v>10</v>
      </c>
    </row>
    <row r="12" spans="1:10" x14ac:dyDescent="0.25">
      <c r="A12" s="162" t="s">
        <v>19</v>
      </c>
      <c r="B12" s="231" t="s">
        <v>192</v>
      </c>
      <c r="C12" s="232"/>
      <c r="D12" s="232"/>
      <c r="E12" s="232"/>
      <c r="F12" s="232"/>
      <c r="G12" s="232"/>
      <c r="H12" s="232"/>
      <c r="I12" s="232"/>
      <c r="J12" s="233"/>
    </row>
    <row r="13" spans="1:10" ht="46.5" customHeight="1" x14ac:dyDescent="0.25">
      <c r="A13" s="163" t="s">
        <v>147</v>
      </c>
      <c r="B13" s="70" t="s">
        <v>66</v>
      </c>
      <c r="C13" s="71">
        <v>10</v>
      </c>
      <c r="D13" s="72" t="s">
        <v>10</v>
      </c>
      <c r="E13" s="73"/>
      <c r="F13" s="73"/>
      <c r="G13" s="72"/>
      <c r="H13" s="72"/>
      <c r="I13" s="72"/>
      <c r="J13" s="164"/>
    </row>
    <row r="14" spans="1:10" ht="38.25" x14ac:dyDescent="0.25">
      <c r="A14" s="150" t="s">
        <v>148</v>
      </c>
      <c r="B14" s="165" t="s">
        <v>67</v>
      </c>
      <c r="C14" s="72">
        <v>80</v>
      </c>
      <c r="D14" s="72" t="s">
        <v>10</v>
      </c>
      <c r="E14" s="73"/>
      <c r="F14" s="73"/>
      <c r="G14" s="72"/>
      <c r="H14" s="72"/>
      <c r="I14" s="72"/>
      <c r="J14" s="164"/>
    </row>
    <row r="15" spans="1:10" ht="51.75" x14ac:dyDescent="0.25">
      <c r="A15" s="163" t="s">
        <v>149</v>
      </c>
      <c r="B15" s="74" t="s">
        <v>68</v>
      </c>
      <c r="C15" s="71">
        <v>30</v>
      </c>
      <c r="D15" s="72" t="s">
        <v>10</v>
      </c>
      <c r="E15" s="73"/>
      <c r="F15" s="73"/>
      <c r="G15" s="72"/>
      <c r="H15" s="72"/>
      <c r="I15" s="72"/>
      <c r="J15" s="164"/>
    </row>
    <row r="16" spans="1:10" ht="51.75" x14ac:dyDescent="0.25">
      <c r="A16" s="150" t="s">
        <v>150</v>
      </c>
      <c r="B16" s="74" t="s">
        <v>69</v>
      </c>
      <c r="C16" s="72">
        <v>40</v>
      </c>
      <c r="D16" s="72" t="s">
        <v>10</v>
      </c>
      <c r="E16" s="73"/>
      <c r="F16" s="73"/>
      <c r="G16" s="72"/>
      <c r="H16" s="72"/>
      <c r="I16" s="72"/>
      <c r="J16" s="164"/>
    </row>
    <row r="17" spans="1:10" ht="51.75" x14ac:dyDescent="0.25">
      <c r="A17" s="150" t="s">
        <v>151</v>
      </c>
      <c r="B17" s="95" t="s">
        <v>70</v>
      </c>
      <c r="C17" s="72">
        <v>80</v>
      </c>
      <c r="D17" s="72" t="s">
        <v>10</v>
      </c>
      <c r="E17" s="73"/>
      <c r="F17" s="73"/>
      <c r="G17" s="72"/>
      <c r="H17" s="72"/>
      <c r="I17" s="72"/>
      <c r="J17" s="164"/>
    </row>
    <row r="18" spans="1:10" ht="26.25" x14ac:dyDescent="0.25">
      <c r="A18" s="163" t="s">
        <v>152</v>
      </c>
      <c r="B18" s="74" t="s">
        <v>71</v>
      </c>
      <c r="C18" s="58">
        <v>60</v>
      </c>
      <c r="D18" s="58" t="s">
        <v>10</v>
      </c>
      <c r="E18" s="75"/>
      <c r="F18" s="75"/>
      <c r="G18" s="58"/>
      <c r="H18" s="58"/>
      <c r="I18" s="58"/>
      <c r="J18" s="58"/>
    </row>
    <row r="19" spans="1:10" ht="41.25" customHeight="1" x14ac:dyDescent="0.25">
      <c r="A19" s="166"/>
      <c r="B19" s="234" t="s">
        <v>72</v>
      </c>
      <c r="C19" s="235"/>
      <c r="D19" s="235"/>
      <c r="E19" s="235"/>
      <c r="F19" s="235"/>
      <c r="G19" s="235"/>
      <c r="H19" s="235"/>
      <c r="I19" s="235"/>
      <c r="J19" s="236"/>
    </row>
    <row r="20" spans="1:10" x14ac:dyDescent="0.25">
      <c r="A20" s="237" t="s">
        <v>13</v>
      </c>
      <c r="B20" s="238"/>
      <c r="C20" s="238"/>
      <c r="D20" s="238"/>
      <c r="E20" s="238"/>
      <c r="F20" s="238"/>
      <c r="G20" s="238"/>
      <c r="H20" s="168"/>
      <c r="I20" s="168"/>
      <c r="J20" s="167"/>
    </row>
    <row r="21" spans="1:10" x14ac:dyDescent="0.25">
      <c r="B21" s="39"/>
    </row>
    <row r="22" spans="1:10" ht="15.75" x14ac:dyDescent="0.25">
      <c r="C22" s="92" t="s">
        <v>80</v>
      </c>
    </row>
    <row r="23" spans="1:10" ht="48.75" customHeight="1" x14ac:dyDescent="0.25">
      <c r="B23" s="215" t="s">
        <v>182</v>
      </c>
      <c r="C23" s="215"/>
      <c r="D23" s="215"/>
      <c r="E23" s="215"/>
      <c r="F23" s="215"/>
      <c r="G23" s="215"/>
      <c r="H23" s="215"/>
      <c r="I23" s="215"/>
      <c r="J23" s="215"/>
    </row>
    <row r="24" spans="1:10" ht="45" customHeight="1" x14ac:dyDescent="0.25">
      <c r="B24" s="215" t="s">
        <v>186</v>
      </c>
      <c r="C24" s="215"/>
      <c r="D24" s="215"/>
      <c r="E24" s="215"/>
      <c r="F24" s="215"/>
      <c r="G24" s="215"/>
      <c r="H24" s="215"/>
      <c r="I24" s="215"/>
      <c r="J24" s="215"/>
    </row>
    <row r="25" spans="1:10" ht="31.5" customHeight="1" x14ac:dyDescent="0.25">
      <c r="B25" s="215" t="s">
        <v>183</v>
      </c>
      <c r="C25" s="215"/>
      <c r="D25" s="215"/>
      <c r="E25" s="215"/>
      <c r="F25" s="215"/>
      <c r="G25" s="215"/>
      <c r="H25" s="215"/>
      <c r="I25" s="215"/>
      <c r="J25" s="215"/>
    </row>
    <row r="26" spans="1:10" ht="18.75" customHeight="1" x14ac:dyDescent="0.25">
      <c r="B26" s="212" t="s">
        <v>184</v>
      </c>
      <c r="C26" s="213"/>
      <c r="D26" s="213"/>
      <c r="E26" s="213"/>
      <c r="F26" s="213"/>
      <c r="G26" s="213"/>
      <c r="H26" s="213"/>
      <c r="I26" s="213"/>
      <c r="J26" s="213"/>
    </row>
    <row r="27" spans="1:10" x14ac:dyDescent="0.25">
      <c r="B27" s="214" t="s">
        <v>185</v>
      </c>
      <c r="C27" s="214"/>
      <c r="D27" s="214"/>
      <c r="E27" s="214"/>
      <c r="F27" s="214"/>
      <c r="G27" s="214"/>
      <c r="H27" s="214"/>
      <c r="I27" s="214"/>
      <c r="J27" s="214"/>
    </row>
  </sheetData>
  <mergeCells count="15">
    <mergeCell ref="B27:J27"/>
    <mergeCell ref="A7:J7"/>
    <mergeCell ref="B23:J23"/>
    <mergeCell ref="B24:J24"/>
    <mergeCell ref="B25:J25"/>
    <mergeCell ref="B26:J26"/>
    <mergeCell ref="A9:J9"/>
    <mergeCell ref="B12:J12"/>
    <mergeCell ref="B19:J19"/>
    <mergeCell ref="A20:G20"/>
    <mergeCell ref="A2:J2"/>
    <mergeCell ref="A3:J3"/>
    <mergeCell ref="A4:J4"/>
    <mergeCell ref="A5:J5"/>
    <mergeCell ref="A6:J6"/>
  </mergeCells>
  <pageMargins left="0.7" right="0.7"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6"/>
  <sheetViews>
    <sheetView topLeftCell="A18" workbookViewId="0">
      <selection activeCell="I21" sqref="I21"/>
    </sheetView>
  </sheetViews>
  <sheetFormatPr defaultRowHeight="15" x14ac:dyDescent="0.25"/>
  <cols>
    <col min="2" max="2" width="44.7109375" customWidth="1"/>
    <col min="3" max="3" width="15" customWidth="1"/>
    <col min="5" max="5" width="17.5703125" customWidth="1"/>
    <col min="6" max="6" width="18.28515625" customWidth="1"/>
  </cols>
  <sheetData>
    <row r="1" spans="1:10" x14ac:dyDescent="0.25">
      <c r="H1" s="76" t="s">
        <v>164</v>
      </c>
    </row>
    <row r="2" spans="1:10" x14ac:dyDescent="0.25">
      <c r="A2" s="194" t="s">
        <v>168</v>
      </c>
      <c r="B2" s="194"/>
      <c r="C2" s="194"/>
      <c r="D2" s="194"/>
      <c r="E2" s="194"/>
      <c r="F2" s="194"/>
      <c r="G2" s="194"/>
      <c r="H2" s="194"/>
      <c r="I2" s="194"/>
      <c r="J2" s="194"/>
    </row>
    <row r="3" spans="1:10" x14ac:dyDescent="0.25">
      <c r="A3" s="194" t="s">
        <v>0</v>
      </c>
      <c r="B3" s="194"/>
      <c r="C3" s="194"/>
      <c r="D3" s="194"/>
      <c r="E3" s="194"/>
      <c r="F3" s="194"/>
      <c r="G3" s="194"/>
      <c r="H3" s="194"/>
      <c r="I3" s="194"/>
      <c r="J3" s="194"/>
    </row>
    <row r="4" spans="1:10" ht="43.5" customHeight="1" x14ac:dyDescent="0.25">
      <c r="A4" s="195" t="s">
        <v>165</v>
      </c>
      <c r="B4" s="195"/>
      <c r="C4" s="195"/>
      <c r="D4" s="195"/>
      <c r="E4" s="195"/>
      <c r="F4" s="195"/>
      <c r="G4" s="195"/>
      <c r="H4" s="195"/>
      <c r="I4" s="195"/>
      <c r="J4" s="195"/>
    </row>
    <row r="5" spans="1:10" ht="54" customHeight="1" x14ac:dyDescent="0.25">
      <c r="A5" s="196" t="s">
        <v>166</v>
      </c>
      <c r="B5" s="196"/>
      <c r="C5" s="196"/>
      <c r="D5" s="196"/>
      <c r="E5" s="196"/>
      <c r="F5" s="196"/>
      <c r="G5" s="196"/>
      <c r="H5" s="196"/>
      <c r="I5" s="196"/>
      <c r="J5" s="196"/>
    </row>
    <row r="6" spans="1:10" ht="26.25" customHeight="1" x14ac:dyDescent="0.25">
      <c r="A6" s="197" t="s">
        <v>187</v>
      </c>
      <c r="B6" s="197"/>
      <c r="C6" s="197"/>
      <c r="D6" s="197"/>
      <c r="E6" s="197"/>
      <c r="F6" s="197"/>
      <c r="G6" s="197"/>
      <c r="H6" s="197"/>
      <c r="I6" s="197"/>
      <c r="J6" s="197"/>
    </row>
    <row r="7" spans="1:10" ht="45.75" customHeight="1" x14ac:dyDescent="0.25">
      <c r="A7" s="182" t="s">
        <v>167</v>
      </c>
      <c r="B7" s="182"/>
      <c r="C7" s="182"/>
      <c r="D7" s="182"/>
      <c r="E7" s="182"/>
      <c r="F7" s="182"/>
      <c r="G7" s="182"/>
      <c r="H7" s="182"/>
      <c r="I7" s="182"/>
      <c r="J7" s="182"/>
    </row>
    <row r="8" spans="1:10" ht="15.75" x14ac:dyDescent="0.25">
      <c r="A8" s="1"/>
      <c r="B8" s="1"/>
      <c r="C8" s="1"/>
      <c r="D8" s="1"/>
      <c r="E8" s="4"/>
      <c r="F8" s="1"/>
      <c r="G8" s="1"/>
      <c r="H8" s="1"/>
      <c r="I8" s="1"/>
      <c r="J8" s="1"/>
    </row>
    <row r="9" spans="1:10" x14ac:dyDescent="0.25">
      <c r="A9" s="1"/>
      <c r="B9" s="1"/>
      <c r="C9" s="1"/>
      <c r="D9" s="1"/>
      <c r="E9" s="1"/>
      <c r="F9" s="1"/>
      <c r="G9" s="1"/>
      <c r="H9" s="1"/>
      <c r="I9" s="1"/>
      <c r="J9" s="1"/>
    </row>
    <row r="10" spans="1:10" ht="15.75" x14ac:dyDescent="0.25">
      <c r="A10" s="189" t="s">
        <v>156</v>
      </c>
      <c r="B10" s="189"/>
      <c r="C10" s="189"/>
      <c r="D10" s="189"/>
      <c r="E10" s="189"/>
      <c r="F10" s="189"/>
      <c r="G10" s="189"/>
      <c r="H10" s="189"/>
      <c r="I10" s="189"/>
      <c r="J10" s="189"/>
    </row>
    <row r="11" spans="1:10" ht="127.5" x14ac:dyDescent="0.25">
      <c r="A11" s="5" t="s">
        <v>1</v>
      </c>
      <c r="B11" s="5" t="s">
        <v>2</v>
      </c>
      <c r="C11" s="5" t="s">
        <v>3</v>
      </c>
      <c r="D11" s="5" t="s">
        <v>4</v>
      </c>
      <c r="E11" s="5" t="s">
        <v>5</v>
      </c>
      <c r="F11" s="5" t="s">
        <v>6</v>
      </c>
      <c r="G11" s="83" t="s">
        <v>170</v>
      </c>
      <c r="H11" s="83" t="s">
        <v>171</v>
      </c>
      <c r="I11" s="84" t="s">
        <v>8</v>
      </c>
      <c r="J11" s="85" t="s">
        <v>7</v>
      </c>
    </row>
    <row r="12" spans="1:10" x14ac:dyDescent="0.25">
      <c r="A12" s="6">
        <v>1</v>
      </c>
      <c r="B12" s="6">
        <v>2</v>
      </c>
      <c r="C12" s="6">
        <v>3</v>
      </c>
      <c r="D12" s="6">
        <v>4</v>
      </c>
      <c r="E12" s="6">
        <v>5</v>
      </c>
      <c r="F12" s="6">
        <v>6</v>
      </c>
      <c r="G12" s="86">
        <v>7</v>
      </c>
      <c r="H12" s="86">
        <v>8</v>
      </c>
      <c r="I12" s="87">
        <v>9</v>
      </c>
      <c r="J12" s="169">
        <v>10</v>
      </c>
    </row>
    <row r="13" spans="1:10" ht="80.25" customHeight="1" x14ac:dyDescent="0.25">
      <c r="A13" s="23" t="s">
        <v>121</v>
      </c>
      <c r="B13" s="22" t="s">
        <v>44</v>
      </c>
      <c r="C13" s="21">
        <v>50</v>
      </c>
      <c r="D13" s="21" t="s">
        <v>10</v>
      </c>
      <c r="E13" s="29"/>
      <c r="F13" s="21"/>
      <c r="G13" s="21"/>
      <c r="H13" s="94"/>
      <c r="I13" s="170"/>
      <c r="J13" s="25"/>
    </row>
    <row r="14" spans="1:10" x14ac:dyDescent="0.25">
      <c r="A14" s="239" t="s">
        <v>22</v>
      </c>
      <c r="B14" s="240"/>
      <c r="C14" s="240"/>
      <c r="D14" s="240"/>
      <c r="E14" s="240"/>
      <c r="F14" s="240"/>
      <c r="G14" s="240"/>
      <c r="H14" s="117"/>
      <c r="I14" s="117"/>
      <c r="J14" s="100"/>
    </row>
    <row r="15" spans="1:10" ht="34.5" customHeight="1" x14ac:dyDescent="0.25">
      <c r="A15" s="33" t="s">
        <v>97</v>
      </c>
      <c r="B15" s="32" t="s">
        <v>47</v>
      </c>
      <c r="C15" s="33">
        <v>40</v>
      </c>
      <c r="D15" s="33" t="s">
        <v>10</v>
      </c>
      <c r="E15" s="33"/>
      <c r="F15" s="33"/>
      <c r="G15" s="46"/>
      <c r="H15" s="44"/>
      <c r="I15" s="79"/>
      <c r="J15" s="33"/>
    </row>
    <row r="16" spans="1:10" ht="15" customHeight="1" x14ac:dyDescent="0.25">
      <c r="A16" s="241" t="s">
        <v>15</v>
      </c>
      <c r="B16" s="193"/>
      <c r="C16" s="193"/>
      <c r="D16" s="193"/>
      <c r="E16" s="193"/>
      <c r="F16" s="193"/>
      <c r="G16" s="193"/>
      <c r="H16" s="117"/>
      <c r="I16" s="117"/>
      <c r="J16" s="100"/>
    </row>
    <row r="17" spans="1:10" ht="107.25" customHeight="1" x14ac:dyDescent="0.25">
      <c r="A17" s="7" t="s">
        <v>153</v>
      </c>
      <c r="B17" s="30" t="s">
        <v>45</v>
      </c>
      <c r="C17" s="7">
        <v>20</v>
      </c>
      <c r="D17" s="7" t="s">
        <v>10</v>
      </c>
      <c r="E17" s="7"/>
      <c r="F17" s="7"/>
      <c r="G17" s="7"/>
      <c r="H17" s="171"/>
      <c r="I17" s="172"/>
      <c r="J17" s="58"/>
    </row>
    <row r="18" spans="1:10" x14ac:dyDescent="0.25">
      <c r="A18" s="242" t="s">
        <v>15</v>
      </c>
      <c r="B18" s="202"/>
      <c r="C18" s="202"/>
      <c r="D18" s="202"/>
      <c r="E18" s="202"/>
      <c r="F18" s="202"/>
      <c r="G18" s="202"/>
      <c r="H18" s="117"/>
      <c r="I18" s="117"/>
      <c r="J18" s="100"/>
    </row>
    <row r="21" spans="1:10" ht="15.75" x14ac:dyDescent="0.25">
      <c r="C21" s="92" t="s">
        <v>80</v>
      </c>
    </row>
    <row r="22" spans="1:10" ht="51" customHeight="1" x14ac:dyDescent="0.25">
      <c r="B22" s="215" t="s">
        <v>182</v>
      </c>
      <c r="C22" s="215"/>
      <c r="D22" s="215"/>
      <c r="E22" s="215"/>
      <c r="F22" s="215"/>
      <c r="G22" s="215"/>
      <c r="H22" s="215"/>
      <c r="I22" s="215"/>
      <c r="J22" s="215"/>
    </row>
    <row r="23" spans="1:10" ht="40.5" customHeight="1" x14ac:dyDescent="0.25">
      <c r="B23" s="215" t="s">
        <v>186</v>
      </c>
      <c r="C23" s="215"/>
      <c r="D23" s="215"/>
      <c r="E23" s="215"/>
      <c r="F23" s="215"/>
      <c r="G23" s="215"/>
      <c r="H23" s="215"/>
      <c r="I23" s="215"/>
      <c r="J23" s="215"/>
    </row>
    <row r="24" spans="1:10" ht="36.75" customHeight="1" x14ac:dyDescent="0.25">
      <c r="B24" s="215" t="s">
        <v>183</v>
      </c>
      <c r="C24" s="215"/>
      <c r="D24" s="215"/>
      <c r="E24" s="215"/>
      <c r="F24" s="215"/>
      <c r="G24" s="215"/>
      <c r="H24" s="215"/>
      <c r="I24" s="215"/>
      <c r="J24" s="215"/>
    </row>
    <row r="25" spans="1:10" x14ac:dyDescent="0.25">
      <c r="B25" s="212" t="s">
        <v>184</v>
      </c>
      <c r="C25" s="213"/>
      <c r="D25" s="213"/>
      <c r="E25" s="213"/>
      <c r="F25" s="213"/>
      <c r="G25" s="213"/>
      <c r="H25" s="213"/>
      <c r="I25" s="213"/>
      <c r="J25" s="213"/>
    </row>
    <row r="26" spans="1:10" x14ac:dyDescent="0.25">
      <c r="B26" s="214" t="s">
        <v>185</v>
      </c>
      <c r="C26" s="214"/>
      <c r="D26" s="214"/>
      <c r="E26" s="214"/>
      <c r="F26" s="214"/>
      <c r="G26" s="214"/>
      <c r="H26" s="214"/>
      <c r="I26" s="214"/>
      <c r="J26" s="214"/>
    </row>
  </sheetData>
  <mergeCells count="15">
    <mergeCell ref="B22:J22"/>
    <mergeCell ref="B23:J23"/>
    <mergeCell ref="B24:J24"/>
    <mergeCell ref="B25:J25"/>
    <mergeCell ref="B26:J26"/>
    <mergeCell ref="A2:J2"/>
    <mergeCell ref="A3:J3"/>
    <mergeCell ref="A4:J4"/>
    <mergeCell ref="A5:J5"/>
    <mergeCell ref="A6:J6"/>
    <mergeCell ref="A7:J7"/>
    <mergeCell ref="A10:J10"/>
    <mergeCell ref="A14:G14"/>
    <mergeCell ref="A16:G16"/>
    <mergeCell ref="A18:G18"/>
  </mergeCells>
  <pageMargins left="0.7" right="0.7" top="0.75" bottom="0.75" header="0.3" footer="0.3"/>
  <pageSetup paperSize="9" scale="8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FZJ6XTJY6WQ3-1352427771-333686</_dlc_DocId>
    <_dlc_DocIdUrl xmlns="f401bc6b-16ae-4eec-874e-4b24bc321f82">
      <Url>https://bbraun.sharepoint.com/sites/bbraun_eis_ltmedical/_layouts/15/DocIdRedir.aspx?ID=FZJ6XTJY6WQ3-1352427771-333686</Url>
      <Description>FZJ6XTJY6WQ3-1352427771-333686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7F46F2-D2EA-4C82-A64D-FC98383E4AA8}">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5AEF7829-1927-48E8-8D61-7EC05FA1126A}">
  <ds:schemaRefs>
    <ds:schemaRef ds:uri="http://schemas.microsoft.com/sharepoint/v3/contenttype/forms"/>
  </ds:schemaRefs>
</ds:datastoreItem>
</file>

<file path=customXml/itemProps3.xml><?xml version="1.0" encoding="utf-8"?>
<ds:datastoreItem xmlns:ds="http://schemas.openxmlformats.org/officeDocument/2006/customXml" ds:itemID="{77CA1BA1-1855-4AAB-A2AB-F107053C6C1E}">
  <ds:schemaRefs>
    <ds:schemaRef ds:uri="http://schemas.microsoft.com/sharepoint/events"/>
  </ds:schemaRefs>
</ds:datastoreItem>
</file>

<file path=customXml/itemProps4.xml><?xml version="1.0" encoding="utf-8"?>
<ds:datastoreItem xmlns:ds="http://schemas.openxmlformats.org/officeDocument/2006/customXml" ds:itemID="{A2FE9F45-75A5-4C6B-9CFB-05CA37D14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Įv. med priemonės</vt:lpstr>
      <vt:lpstr>Intervencinės priemonės</vt:lpstr>
      <vt:lpstr>O2ir tracheobronch.</vt:lpstr>
      <vt:lpstr>chirurginės</vt:lpstr>
      <vt:lpstr>Urologinės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Smagurienė</dc:creator>
  <cp:lastModifiedBy>Indre Grocke</cp:lastModifiedBy>
  <cp:lastPrinted>2023-06-01T14:08:57Z</cp:lastPrinted>
  <dcterms:created xsi:type="dcterms:W3CDTF">2023-03-06T07:17:08Z</dcterms:created>
  <dcterms:modified xsi:type="dcterms:W3CDTF">2023-06-01T14:17:07Z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2023-06-01T06:03:21Z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2e0d1dec-a662-4537-87ea-6a1953bd497f</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8faa87d2-94aa-43f5-a174-a7867cdf971b</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