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User\Desktop\SURGO medical\Tenderiai\VACUMAI\KUL 2023 06 12\"/>
    </mc:Choice>
  </mc:AlternateContent>
  <xr:revisionPtr revIDLastSave="0" documentId="13_ncr:1_{CA8BA5A3-757E-4936-9BF8-CFC4EE6B3DC9}" xr6:coauthVersionLast="47" xr6:coauthVersionMax="47" xr10:uidLastSave="{00000000-0000-0000-0000-000000000000}"/>
  <bookViews>
    <workbookView xWindow="-120" yWindow="-120" windowWidth="20730" windowHeight="11160" xr2:uid="{00000000-000D-0000-FFFF-FFFF00000000}"/>
  </bookViews>
  <sheets>
    <sheet name="chirurginės" sheetId="6"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6" l="1"/>
  <c r="J14" i="6" s="1"/>
  <c r="H15" i="6"/>
  <c r="J15" i="6" s="1"/>
  <c r="H16" i="6"/>
  <c r="J16" i="6" s="1"/>
  <c r="H17" i="6"/>
  <c r="J17" i="6" s="1"/>
  <c r="H18" i="6"/>
  <c r="J18" i="6" s="1"/>
  <c r="H13" i="6"/>
  <c r="H20" i="6" l="1"/>
  <c r="J13" i="6"/>
  <c r="J20" i="6" s="1"/>
</calcChain>
</file>

<file path=xl/sharedStrings.xml><?xml version="1.0" encoding="utf-8"?>
<sst xmlns="http://schemas.openxmlformats.org/spreadsheetml/2006/main" count="58" uniqueCount="53">
  <si>
    <t>TECHNINĖ SPECIFIKACIJA</t>
  </si>
  <si>
    <t xml:space="preserve">Pirkimo dalies </t>
  </si>
  <si>
    <t>PREKĖS PAVADINIMAS IR REIKALAUJAMOS SAVYBĖS (prekės aprašymas)</t>
  </si>
  <si>
    <t>Preliminarus kiekis vieneriems metams</t>
  </si>
  <si>
    <t>Mato vnt.</t>
  </si>
  <si>
    <t>Atitikimas techninėje specifikacijoje nurodytiems reikalavimams (užpildyti išsamiai, nurodant konkrečius parametrus). Katalogo Nr. ir psl.</t>
  </si>
  <si>
    <t>Firminis prekės pavadinimas, gamintojas, prekės kodas</t>
  </si>
  <si>
    <t>PVM dydis</t>
  </si>
  <si>
    <t>vnt</t>
  </si>
  <si>
    <t>Viso dalies suma:</t>
  </si>
  <si>
    <t>47.</t>
  </si>
  <si>
    <t xml:space="preserve">Plėvelė.                                                                                             Papildoma plėvelė hermetiškumui užtikrinti
Sterili. Be latekso. Dydis ≥ 30 x20cm 
</t>
  </si>
  <si>
    <t>Drenas.                                                                                               Papildomas drenas lipniu antgaliu, skirtas papildomai prijungti aparatą prie žaizdos</t>
  </si>
  <si>
    <r>
      <t xml:space="preserve">Tvarstis, skirtas žaizdų vakuuminiam  gydymui </t>
    </r>
    <r>
      <rPr>
        <b/>
        <sz val="10"/>
        <color theme="1"/>
        <rFont val="Times New Roman"/>
        <family val="1"/>
        <charset val="186"/>
      </rPr>
      <t>S</t>
    </r>
    <r>
      <rPr>
        <sz val="10"/>
        <color theme="1"/>
        <rFont val="Times New Roman"/>
        <family val="1"/>
        <charset val="186"/>
      </rPr>
      <t>. Poliuretaninė hidrofobinė kempinė.Porinė struktūra.                                                                                             Tvarsčio dydis ≥ 10 x 7,5 x 3,0 cm.                                                                Į komplektą įeina drenas ir plėvelė (be latekso)</t>
    </r>
  </si>
  <si>
    <r>
      <t xml:space="preserve">Tvarstis, skirtas žaizdų vakuuminiam  gydymui </t>
    </r>
    <r>
      <rPr>
        <b/>
        <sz val="10"/>
        <color theme="1"/>
        <rFont val="Times New Roman"/>
        <family val="1"/>
        <charset val="186"/>
      </rPr>
      <t>M</t>
    </r>
    <r>
      <rPr>
        <sz val="10"/>
        <color theme="1"/>
        <rFont val="Times New Roman"/>
        <family val="1"/>
        <charset val="186"/>
      </rPr>
      <t>. Poliuretaninė hidrofobinė kempinė.Porinė struktūra.                                                                                             Tvarsčio dydis ≥ 18 x 12 x 3,0 cm.                                                                Į komplektą įeina drenas ir plėvelė (be latekso)</t>
    </r>
  </si>
  <si>
    <r>
      <t xml:space="preserve">Tvarstis, skirtas žaizdų vakuuminiam  gydymui </t>
    </r>
    <r>
      <rPr>
        <b/>
        <sz val="10"/>
        <color theme="1"/>
        <rFont val="Times New Roman"/>
        <family val="1"/>
        <charset val="186"/>
      </rPr>
      <t>L</t>
    </r>
    <r>
      <rPr>
        <sz val="10"/>
        <color theme="1"/>
        <rFont val="Times New Roman"/>
        <family val="1"/>
        <charset val="186"/>
      </rPr>
      <t>. Poliuretaninė hidrofobinė kempinė.Porinė struktūra.                                                                                             Tvarsčio dydis ≥ 25 x 15 x 3,0 cm.                                                                Į komplektą įeina drenas ir plėvelė (be latekso)</t>
    </r>
  </si>
  <si>
    <t>Surinkimo indas. Su absorbuojančiu geliu. Talpa ne mažiau nei 500 ml.</t>
  </si>
  <si>
    <t>Tiekėjas, laimėjimo atveju, su vakuuminėmis žaizdų gydymo terapijos vienkartinėmis priemonėmis turi neatlygintinai naudotis (pagal panaudą, panaudos sutarties projektas pridėtas prie pirkimo sąlygų) pateikti ne mažiau kaip du negatyvaus slėgio žaizdų gydymo terapijos prietaisus.</t>
  </si>
  <si>
    <t xml:space="preserve">Tiekėjai siūlomoms prekėms turi pateikti: </t>
  </si>
  <si>
    <t>47.1.</t>
  </si>
  <si>
    <t>47.2.</t>
  </si>
  <si>
    <t>47.3.</t>
  </si>
  <si>
    <t>47.4.</t>
  </si>
  <si>
    <t>47.5.</t>
  </si>
  <si>
    <t>47.6.</t>
  </si>
  <si>
    <t>4. Chirurginės primonės</t>
  </si>
  <si>
    <t>Atviro konkurso sąlygų 2 priedas</t>
  </si>
  <si>
    <r>
      <rPr>
        <sz val="10"/>
        <color indexed="8"/>
        <rFont val="Times New Roman"/>
        <family val="1"/>
        <charset val="186"/>
      </rPr>
      <t xml:space="preserve">Laikoma, kad tiekėjas teikia pasiūlymą toms pirkimo dalims, kurioms kainas nurodo lentelėje. Privaloma siūlyti visas konkrečioje pirkimo dalyje nurodytas prekes ir nurodyti kiekvienos siūlomos prekės įkainį. </t>
    </r>
    <r>
      <rPr>
        <sz val="10"/>
        <color indexed="8"/>
        <rFont val="Times New Roman"/>
        <family val="1"/>
        <charset val="186"/>
      </rPr>
      <t xml:space="preserve"> </t>
    </r>
  </si>
  <si>
    <r>
      <t xml:space="preserve">Pirkimo dalių </t>
    </r>
    <r>
      <rPr>
        <b/>
        <sz val="10"/>
        <rFont val="Times New Roman"/>
        <family val="1"/>
        <charset val="186"/>
      </rPr>
      <t>atskirų pozicijų mato vieneto kaina</t>
    </r>
    <r>
      <rPr>
        <sz val="10"/>
        <rFont val="Times New Roman"/>
        <family val="1"/>
        <charset val="186"/>
      </rPr>
      <t xml:space="preserve"> gali būti išreikšta po kablelio nurodant ne daugiau kaip keturis (4) ženklus. Bendra pirkimo dalies suma su PVM turi būti išreikšta cento tikslumu, po kablelio nurodant ne daugiau kaip 2 ženklus.  8 stulpelio suma apskaičiuojama: preliminarų kiekį vieneriems metams (3  stulpelis) dauginant iš mato vieneto kainos €, be PVM (7 stulpelis), gautą sumą suapvalinant iki dviejų skaičių po kablelio ir prie gautos kainos pridedant PVM (jei taikoma). Teikiant pasiūlymus prašome nekeisti esamos perkamų priemonių numeracijos.</t>
    </r>
  </si>
  <si>
    <r>
      <t xml:space="preserve">5 stulpelyje </t>
    </r>
    <r>
      <rPr>
        <i/>
        <sz val="10"/>
        <color rgb="FFFF0000"/>
        <rFont val="Times New Roman"/>
        <family val="1"/>
        <charset val="186"/>
      </rPr>
      <t>"Atitikimas techninėje specifikacijoje nurodytiems reikalavimams (užpildyti išsamiai, nurodant konkrečius parametrus). Katalogo Nr. ir psl.</t>
    </r>
    <r>
      <rPr>
        <sz val="10"/>
        <color rgb="FFFF0000"/>
        <rFont val="Times New Roman"/>
        <family val="1"/>
        <charset val="186"/>
      </rPr>
      <t>" turi būti nurodyti siūlomų prekių parametrai pagal 2 stulpelyje nurodytus reikalavimus, ir nuoroda į pridėtą katalogą,  neužtenka įrašyti "Atitinka", 6 stulpelyge turi būti nurodyta: 1. Firminis prekės pavadinimas, 2. Gamintojas, 3. Siūlomos prekės kodas nurodytas pridėtame kataloge.</t>
    </r>
  </si>
  <si>
    <t>MEDICINOS IR SLAUGOS PRIEMONĖS</t>
  </si>
  <si>
    <r>
      <t xml:space="preserve">Mato vieneto kaina, </t>
    </r>
    <r>
      <rPr>
        <b/>
        <sz val="10"/>
        <rFont val="Calibri"/>
        <family val="2"/>
        <charset val="186"/>
      </rPr>
      <t>€</t>
    </r>
    <r>
      <rPr>
        <b/>
        <sz val="10"/>
        <rFont val="Times New Roman"/>
        <family val="1"/>
        <charset val="186"/>
      </rPr>
      <t xml:space="preserve"> be PVM</t>
    </r>
  </si>
  <si>
    <t>Viso kiekio suma € be PVM (3*7)</t>
  </si>
  <si>
    <r>
      <t>·</t>
    </r>
    <r>
      <rPr>
        <sz val="10"/>
        <color indexed="8"/>
        <rFont val="Times New Roman"/>
        <family val="1"/>
        <charset val="186"/>
      </rPr>
      <t>        Su pasiūlymu turi būti pateikti gamintojo katalogai ir/ar gamintojo parengti ir tiekėjo patvirtinti siūlomų prekių techniniai aprašai skaitmenine forma CVP IS, 
kuriuose būtų nurodytos charakteristikos, išvardintos perkančiosios organizacijos sudarytoje techninėje specifikacijoje.</t>
    </r>
    <r>
      <rPr>
        <b/>
        <i/>
        <sz val="10"/>
        <color indexed="8"/>
        <rFont val="Times New Roman"/>
        <family val="1"/>
        <charset val="186"/>
      </rPr>
      <t xml:space="preserve"> </t>
    </r>
    <r>
      <rPr>
        <sz val="10"/>
        <color indexed="8"/>
        <rFont val="Times New Roman"/>
        <family val="1"/>
        <charset val="186"/>
      </rPr>
      <t xml:space="preserve">Šie dokumentai turi įrodyti prekės atitikimą techniniams reikalavimams, nurodant pasiūlyme katalogo ar aprašo numerį bei puslapį. Jei prekių katalogai (aprašymai) pateikiami originalo kalba, tai būtina pateikti ir jų vertimus į lietuvių kalbą (kopijas). </t>
    </r>
  </si>
  <si>
    <r>
      <t>·</t>
    </r>
    <r>
      <rPr>
        <sz val="10"/>
        <color indexed="8"/>
        <rFont val="Times New Roman"/>
        <family val="1"/>
        <charset val="186"/>
      </rPr>
      <t xml:space="preserve">        Laikoma, kad tiekėjas teikia pasiūlymą toms pirkimo dalims, kurioms kainas nurodo lentelėje. Privaloma siūlyti visas konkrečioje pirkimo dalyje nurodytas 
prekes  ir nurodyti kiekvienos siūlomos prekės įkainį. </t>
    </r>
  </si>
  <si>
    <r>
      <rPr>
        <sz val="10"/>
        <color rgb="FF000000"/>
        <rFont val="Calibri"/>
        <family val="2"/>
        <charset val="186"/>
      </rPr>
      <t>•</t>
    </r>
    <r>
      <rPr>
        <sz val="10"/>
        <color rgb="FF000000"/>
        <rFont val="Times New Roman"/>
        <family val="1"/>
        <charset val="186"/>
      </rPr>
      <t xml:space="preserve"> Sutarties vykdymo metu pristatomos prekės (medicinos prietaisai) pažymėtos CE ženklu.</t>
    </r>
  </si>
  <si>
    <r>
      <t xml:space="preserve">• </t>
    </r>
    <r>
      <rPr>
        <sz val="10"/>
        <color indexed="8"/>
        <rFont val="Times New Roman"/>
        <family val="1"/>
        <charset val="186"/>
      </rPr>
      <t xml:space="preserve"> Prekės užsakovui  pristatomos per 3 d.d. nuo užsakymo pateikimo.</t>
    </r>
  </si>
  <si>
    <r>
      <t>·</t>
    </r>
    <r>
      <rPr>
        <sz val="10"/>
        <color indexed="8"/>
        <rFont val="Times New Roman"/>
        <family val="1"/>
        <charset val="186"/>
      </rPr>
      <t>        Užsakovui paprašius per 3 darbo dienas pateikti pavyzdžius  pateiktoms techninės specifikacijos dalims, pavyzdžiai reikalingi išbandymui, jie negrąžinami.
 Pastaba: prekių pavyzdžiai yra reikalingi išbandymui,  jie negrąžinami.</t>
    </r>
  </si>
  <si>
    <t>1-17 pirkimo dalys aprašytos pirmame lape, 18-29 pirkimo dalys antrame dokumento lape, 30-46 pirkimo dalys trečiame lape, 47 dalis ketvirtame lape, 48-50 pirkimo dalys penktame lape</t>
  </si>
  <si>
    <t xml:space="preserve">VAKUUMINĖS ŽAIZDŲ GYDYMO TERAPIJOS VIENKARTINĖS PRIEMONĖS                                                               </t>
  </si>
  <si>
    <r>
      <t xml:space="preserve">Bendra kaina Eur, </t>
    </r>
    <r>
      <rPr>
        <b/>
        <sz val="10"/>
        <color rgb="FFFF0000"/>
        <rFont val="Times New Roman"/>
        <family val="1"/>
      </rPr>
      <t>SU</t>
    </r>
    <r>
      <rPr>
        <b/>
        <sz val="10"/>
        <rFont val="Times New Roman"/>
        <family val="1"/>
        <charset val="186"/>
      </rPr>
      <t xml:space="preserve"> PVM</t>
    </r>
  </si>
  <si>
    <t>Drenas.                                                                                               Papildomas drenas lipniu antgaliu, skirtas papildomai prijungti aparatą prie žaizdos. Gamintojo dokumento 1 nr, 3 psl.</t>
  </si>
  <si>
    <t>Plėvelė.                                                                                             Papildoma plėvelė hermetiškumui užtikrinti
Sterili. Be latekso. Dydis 30 x26cm. Gamintojo dokumento 1 nr, 5 ir 7 psl.</t>
  </si>
  <si>
    <t>Surinkimo indas. Su absorbuojančiu geliu. Talpa 600 ml. Gamintojo dokumento 1 nr, 3 ir 6 psl.</t>
  </si>
  <si>
    <t xml:space="preserve">GENADYNE, USA. Pekės kodas: XF - DSMF - 1 </t>
  </si>
  <si>
    <t>GENADYNE, USA. Pekės kodas: XF - DMDF - 1</t>
  </si>
  <si>
    <t>GENADYNE, USA. Pekės kodas: XF - DLGF - 1</t>
  </si>
  <si>
    <t>Tvarstis, skirtas žaizdų vakuuminiam  gydymui S. Poliuretaninė hidrofobinė kempinė.Porinė struktūra.                                                                                             Tvarsčio dydis 10 x 7,5 x 3,3 cm.                                                                Į komplektą įeina drenas ir plėvelė (be latekso). Gamintojo dokumento 1 nr, 3 ir 7 psl.</t>
  </si>
  <si>
    <t>Tvarstis, skirtas žaizdų vakuuminiam  gydymui M. Poliuretaninė hidrofobinė kempinė.Porinė struktūra.                                                                                             Tvarsčio dydis 18 x 12 x 3,3 cm.                                                                Į komplektą įeina drenas ir plėvelė (be latekso). Gamintojo dokumento 1 nr, 3 ir 7 psl.</t>
  </si>
  <si>
    <t>Tvarstis, skirtas žaizdų vakuuminiam  gydymui L. Poliuretaninė hidrofobinė kempinė.Porinė struktūra.                                                                                             Tvarsčio dydis 26 x 15 x 3,3 cm.                                                                Į komplektą įeina drenas ir plėvelė (be latekso). Gamintojo dokumento 1 nr, 3 ir 7 psl.</t>
  </si>
  <si>
    <t>GENADYNE, USA. Pekės kodas: A4 - S00F5</t>
  </si>
  <si>
    <t>GENADYNE, USA. Pekės kodas: XP - 1013</t>
  </si>
  <si>
    <t>GENADYNE, USA. Pekės kodas: A4 - S00D6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</si>
</sst>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_€"/>
  </numFmts>
  <fonts count="27" x14ac:knownFonts="1">
    <font>
      <sz val="11"/>
      <color theme="1"/>
      <name val="Calibri"/>
      <family val="2"/>
      <charset val="186"/>
      <scheme val="minor"/>
    </font>
    <font>
      <sz val="10"/>
      <color indexed="8"/>
      <name val="Times New Roman"/>
      <family val="1"/>
    </font>
    <font>
      <sz val="12"/>
      <color indexed="8"/>
      <name val="Times New Roman"/>
      <family val="1"/>
    </font>
    <font>
      <b/>
      <sz val="10"/>
      <color indexed="8"/>
      <name val="Times New Roman"/>
      <family val="1"/>
    </font>
    <font>
      <i/>
      <sz val="10"/>
      <color indexed="8"/>
      <name val="Times New Roman"/>
      <family val="1"/>
    </font>
    <font>
      <sz val="10"/>
      <color indexed="8"/>
      <name val="Times New Roman"/>
      <family val="1"/>
      <charset val="186"/>
    </font>
    <font>
      <b/>
      <sz val="10"/>
      <name val="Times New Roman"/>
      <family val="1"/>
    </font>
    <font>
      <sz val="10"/>
      <name val="Times New Roman"/>
      <family val="1"/>
      <charset val="186"/>
    </font>
    <font>
      <b/>
      <sz val="10"/>
      <name val="Times New Roman"/>
      <family val="1"/>
      <charset val="186"/>
    </font>
    <font>
      <sz val="10"/>
      <color rgb="FFFF0000"/>
      <name val="Times New Roman"/>
      <family val="1"/>
      <charset val="186"/>
    </font>
    <font>
      <sz val="11"/>
      <color theme="1"/>
      <name val="Times New Roman"/>
      <family val="1"/>
      <charset val="186"/>
    </font>
    <font>
      <sz val="10"/>
      <color theme="1"/>
      <name val="Times New Roman"/>
      <family val="1"/>
      <charset val="186"/>
    </font>
    <font>
      <b/>
      <sz val="10"/>
      <color rgb="FFFF0000"/>
      <name val="Times New Roman"/>
      <family val="1"/>
    </font>
    <font>
      <b/>
      <sz val="11"/>
      <color theme="1"/>
      <name val="Calibri"/>
      <family val="2"/>
      <charset val="186"/>
      <scheme val="minor"/>
    </font>
    <font>
      <sz val="10"/>
      <name val="Arial"/>
      <family val="2"/>
      <charset val="186"/>
    </font>
    <font>
      <b/>
      <sz val="11"/>
      <color theme="1"/>
      <name val="Times New Roman"/>
      <family val="1"/>
      <charset val="186"/>
    </font>
    <font>
      <b/>
      <sz val="10"/>
      <color theme="1"/>
      <name val="Times New Roman"/>
      <family val="1"/>
      <charset val="186"/>
    </font>
    <font>
      <i/>
      <sz val="10"/>
      <color rgb="FFFF0000"/>
      <name val="Times New Roman"/>
      <family val="1"/>
      <charset val="186"/>
    </font>
    <font>
      <b/>
      <sz val="10"/>
      <name val="Calibri"/>
      <family val="2"/>
      <charset val="186"/>
    </font>
    <font>
      <i/>
      <sz val="10"/>
      <name val="Times New Roman"/>
      <family val="1"/>
    </font>
    <font>
      <i/>
      <sz val="10"/>
      <name val="Times New Roman"/>
      <family val="1"/>
      <charset val="186"/>
    </font>
    <font>
      <b/>
      <u/>
      <sz val="12"/>
      <color rgb="FF000000"/>
      <name val="Times New Roman"/>
      <family val="1"/>
      <charset val="186"/>
    </font>
    <font>
      <sz val="10"/>
      <color indexed="8"/>
      <name val="Symbol"/>
      <family val="1"/>
      <charset val="2"/>
    </font>
    <font>
      <b/>
      <i/>
      <sz val="10"/>
      <color indexed="8"/>
      <name val="Times New Roman"/>
      <family val="1"/>
      <charset val="186"/>
    </font>
    <font>
      <sz val="10"/>
      <color rgb="FF000000"/>
      <name val="Times New Roman"/>
      <family val="2"/>
      <charset val="186"/>
    </font>
    <font>
      <sz val="10"/>
      <color rgb="FF000000"/>
      <name val="Calibri"/>
      <family val="2"/>
      <charset val="186"/>
    </font>
    <font>
      <sz val="10"/>
      <color rgb="FF00000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bgColor indexed="26"/>
      </patternFill>
    </fill>
    <fill>
      <patternFill patternType="solid">
        <fgColor indexed="9"/>
        <bgColor indexed="26"/>
      </patternFill>
    </fill>
    <fill>
      <patternFill patternType="solid">
        <fgColor theme="4" tint="0.39997558519241921"/>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8"/>
      </top>
      <bottom style="thin">
        <color indexed="64"/>
      </bottom>
      <diagonal/>
    </border>
    <border>
      <left/>
      <right style="thin">
        <color indexed="64"/>
      </right>
      <top/>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64"/>
      </top>
      <bottom style="thin">
        <color indexed="8"/>
      </bottom>
      <diagonal/>
    </border>
  </borders>
  <cellStyleXfs count="2">
    <xf numFmtId="0" fontId="0" fillId="0" borderId="0"/>
    <xf numFmtId="0" fontId="14" fillId="0" borderId="0"/>
  </cellStyleXfs>
  <cellXfs count="57">
    <xf numFmtId="0" fontId="0" fillId="0" borderId="0" xfId="0"/>
    <xf numFmtId="0" fontId="1" fillId="0" borderId="0" xfId="0" applyFont="1" applyAlignment="1">
      <alignment horizontal="center" vertical="center"/>
    </xf>
    <xf numFmtId="0" fontId="4" fillId="0" borderId="1" xfId="0" applyFont="1" applyBorder="1" applyAlignment="1">
      <alignment horizontal="center" vertical="center" wrapText="1"/>
    </xf>
    <xf numFmtId="0" fontId="15" fillId="0" borderId="0" xfId="0" applyFont="1" applyAlignment="1">
      <alignment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164" fontId="10" fillId="0" borderId="0" xfId="0" applyNumberFormat="1" applyFont="1"/>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0" xfId="0" applyFont="1" applyAlignment="1">
      <alignment vertical="center"/>
    </xf>
    <xf numFmtId="0" fontId="6" fillId="0" borderId="2" xfId="0" applyFont="1" applyBorder="1" applyAlignment="1">
      <alignment horizontal="left" vertical="center" wrapText="1"/>
    </xf>
    <xf numFmtId="0" fontId="3" fillId="0" borderId="16" xfId="0" applyFont="1" applyBorder="1" applyAlignment="1">
      <alignment horizontal="center" vertical="center" wrapText="1"/>
    </xf>
    <xf numFmtId="0" fontId="3" fillId="0" borderId="8" xfId="0" applyFont="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4" fillId="0" borderId="17" xfId="0" applyFont="1" applyBorder="1" applyAlignment="1">
      <alignment horizontal="center" vertical="center" wrapText="1"/>
    </xf>
    <xf numFmtId="0" fontId="20" fillId="4" borderId="18" xfId="0" applyFont="1" applyFill="1" applyBorder="1" applyAlignment="1">
      <alignment horizontal="center" vertical="center" wrapText="1"/>
    </xf>
    <xf numFmtId="0" fontId="7" fillId="0" borderId="17" xfId="0" applyFont="1" applyBorder="1" applyAlignment="1">
      <alignment horizontal="center" vertical="center" wrapText="1"/>
    </xf>
    <xf numFmtId="0" fontId="8" fillId="5" borderId="24"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6" fillId="0" borderId="6" xfId="0" applyFont="1" applyBorder="1" applyAlignment="1">
      <alignment horizontal="left"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2" fontId="7" fillId="0" borderId="6"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9" fontId="7" fillId="0" borderId="11" xfId="0" applyNumberFormat="1" applyFont="1" applyBorder="1" applyAlignment="1">
      <alignment horizontal="center" vertical="center" wrapText="1"/>
    </xf>
    <xf numFmtId="2" fontId="7" fillId="0" borderId="22" xfId="0" applyNumberFormat="1" applyFont="1" applyBorder="1" applyAlignment="1">
      <alignment horizontal="center" vertical="center" wrapText="1"/>
    </xf>
    <xf numFmtId="2" fontId="7" fillId="0" borderId="21" xfId="0" applyNumberFormat="1" applyFont="1" applyBorder="1" applyAlignment="1">
      <alignment horizontal="center" vertical="center" wrapText="1"/>
    </xf>
    <xf numFmtId="2" fontId="0" fillId="3" borderId="2" xfId="0" applyNumberFormat="1" applyFill="1" applyBorder="1" applyAlignment="1">
      <alignment wrapText="1"/>
    </xf>
    <xf numFmtId="9" fontId="0" fillId="3" borderId="2" xfId="0" applyNumberFormat="1" applyFill="1" applyBorder="1" applyAlignment="1">
      <alignment wrapText="1"/>
    </xf>
    <xf numFmtId="2" fontId="8" fillId="6" borderId="14" xfId="0" applyNumberFormat="1" applyFont="1" applyFill="1" applyBorder="1" applyAlignment="1">
      <alignment horizontal="center" vertical="center" wrapText="1"/>
    </xf>
    <xf numFmtId="2" fontId="7" fillId="0" borderId="2" xfId="0" applyNumberFormat="1" applyFont="1" applyBorder="1" applyAlignment="1">
      <alignment horizontal="center" vertical="center" wrapText="1"/>
    </xf>
    <xf numFmtId="2" fontId="7" fillId="0" borderId="23" xfId="0" applyNumberFormat="1" applyFont="1" applyBorder="1" applyAlignment="1">
      <alignment horizontal="center" vertical="center" wrapText="1"/>
    </xf>
    <xf numFmtId="0" fontId="9" fillId="2" borderId="0" xfId="0" applyFont="1" applyFill="1" applyAlignment="1">
      <alignment horizontal="left" vertical="top" wrapText="1"/>
    </xf>
    <xf numFmtId="0" fontId="2" fillId="0" borderId="0" xfId="0" applyFont="1" applyAlignment="1">
      <alignment horizontal="left" vertical="center"/>
    </xf>
    <xf numFmtId="0" fontId="15" fillId="0" borderId="0" xfId="0" applyFont="1" applyAlignment="1">
      <alignment horizontal="center" vertical="center"/>
    </xf>
    <xf numFmtId="0" fontId="5" fillId="0" borderId="0" xfId="0" applyFont="1" applyAlignment="1">
      <alignment horizontal="left" wrapText="1"/>
    </xf>
    <xf numFmtId="0" fontId="7" fillId="2" borderId="0" xfId="0" applyFont="1" applyFill="1" applyAlignment="1">
      <alignment horizontal="left" vertical="top" wrapText="1"/>
    </xf>
    <xf numFmtId="0" fontId="8" fillId="2" borderId="0" xfId="0" applyFont="1" applyFill="1" applyAlignment="1">
      <alignment horizontal="left" vertical="top"/>
    </xf>
    <xf numFmtId="0" fontId="24" fillId="0" borderId="0" xfId="0" applyFont="1" applyAlignment="1">
      <alignment horizontal="left" vertical="center"/>
    </xf>
    <xf numFmtId="0" fontId="26" fillId="0" borderId="0" xfId="0" applyFont="1" applyAlignment="1">
      <alignment horizontal="left" vertical="center"/>
    </xf>
    <xf numFmtId="0" fontId="1" fillId="0" borderId="0" xfId="0" applyFont="1" applyAlignment="1">
      <alignment horizontal="left" wrapText="1"/>
    </xf>
    <xf numFmtId="0" fontId="22" fillId="0" borderId="0" xfId="0" applyFont="1" applyAlignment="1">
      <alignment horizontal="left" vertical="center" wrapText="1"/>
    </xf>
    <xf numFmtId="0" fontId="16" fillId="0" borderId="13" xfId="0" applyFont="1" applyBorder="1" applyAlignment="1">
      <alignment horizontal="left" wrapText="1"/>
    </xf>
    <xf numFmtId="0" fontId="0" fillId="0" borderId="0" xfId="0" applyAlignment="1">
      <alignment horizontal="left"/>
    </xf>
    <xf numFmtId="0" fontId="0" fillId="0" borderId="15" xfId="0" applyBorder="1" applyAlignment="1">
      <alignment horizontal="left"/>
    </xf>
    <xf numFmtId="0" fontId="8" fillId="0" borderId="3" xfId="0" applyFont="1" applyBorder="1" applyAlignment="1">
      <alignment horizontal="left" wrapText="1"/>
    </xf>
    <xf numFmtId="0" fontId="13" fillId="0" borderId="0" xfId="0" applyFont="1"/>
    <xf numFmtId="0" fontId="13" fillId="0" borderId="15" xfId="0" applyFont="1" applyBorder="1"/>
    <xf numFmtId="0" fontId="16" fillId="6" borderId="4" xfId="0" applyFont="1" applyFill="1" applyBorder="1" applyAlignment="1">
      <alignment horizontal="right" wrapText="1"/>
    </xf>
    <xf numFmtId="0" fontId="0" fillId="0" borderId="5" xfId="0" applyBorder="1" applyAlignment="1">
      <alignment wrapText="1"/>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7"/>
  <sheetViews>
    <sheetView tabSelected="1" workbookViewId="0">
      <selection activeCell="B19" sqref="B19:J19"/>
    </sheetView>
  </sheetViews>
  <sheetFormatPr defaultRowHeight="15" x14ac:dyDescent="0.25"/>
  <cols>
    <col min="2" max="2" width="46.85546875" customWidth="1"/>
    <col min="3" max="3" width="11.7109375" customWidth="1"/>
    <col min="4" max="4" width="6.7109375" customWidth="1"/>
    <col min="5" max="5" width="21" customWidth="1"/>
    <col min="6" max="6" width="13.42578125" customWidth="1"/>
    <col min="7" max="7" width="10.42578125" customWidth="1"/>
  </cols>
  <sheetData>
    <row r="1" spans="1:10" x14ac:dyDescent="0.25">
      <c r="I1" s="9" t="s">
        <v>26</v>
      </c>
    </row>
    <row r="2" spans="1:10" x14ac:dyDescent="0.25">
      <c r="A2" s="41" t="s">
        <v>30</v>
      </c>
      <c r="B2" s="41"/>
      <c r="C2" s="41"/>
      <c r="D2" s="41"/>
      <c r="E2" s="41"/>
      <c r="F2" s="41"/>
      <c r="G2" s="41"/>
      <c r="H2" s="41"/>
      <c r="I2" s="41"/>
      <c r="J2" s="41"/>
    </row>
    <row r="3" spans="1:10" ht="23.25" customHeight="1" x14ac:dyDescent="0.25">
      <c r="A3" s="41" t="s">
        <v>0</v>
      </c>
      <c r="B3" s="41"/>
      <c r="C3" s="41"/>
      <c r="D3" s="41"/>
      <c r="E3" s="41"/>
      <c r="F3" s="41"/>
      <c r="G3" s="41"/>
      <c r="H3" s="41"/>
      <c r="I3" s="41"/>
      <c r="J3" s="41"/>
    </row>
    <row r="4" spans="1:10" ht="37.5" customHeight="1" x14ac:dyDescent="0.25">
      <c r="A4" s="42" t="s">
        <v>27</v>
      </c>
      <c r="B4" s="42"/>
      <c r="C4" s="42"/>
      <c r="D4" s="42"/>
      <c r="E4" s="42"/>
      <c r="F4" s="42"/>
      <c r="G4" s="42"/>
      <c r="H4" s="42"/>
      <c r="I4" s="42"/>
      <c r="J4" s="42"/>
    </row>
    <row r="5" spans="1:10" ht="69" customHeight="1" x14ac:dyDescent="0.25">
      <c r="A5" s="43" t="s">
        <v>28</v>
      </c>
      <c r="B5" s="43"/>
      <c r="C5" s="43"/>
      <c r="D5" s="43"/>
      <c r="E5" s="43"/>
      <c r="F5" s="43"/>
      <c r="G5" s="43"/>
      <c r="H5" s="43"/>
      <c r="I5" s="43"/>
      <c r="J5" s="43"/>
    </row>
    <row r="6" spans="1:10" ht="30.75" customHeight="1" x14ac:dyDescent="0.25">
      <c r="A6" s="44" t="s">
        <v>38</v>
      </c>
      <c r="B6" s="44"/>
      <c r="C6" s="44"/>
      <c r="D6" s="44"/>
      <c r="E6" s="44"/>
      <c r="F6" s="44"/>
      <c r="G6" s="44"/>
      <c r="H6" s="44"/>
      <c r="I6" s="44"/>
      <c r="J6" s="44"/>
    </row>
    <row r="7" spans="1:10" ht="46.5" customHeight="1" x14ac:dyDescent="0.25">
      <c r="A7" s="39" t="s">
        <v>29</v>
      </c>
      <c r="B7" s="39"/>
      <c r="C7" s="39"/>
      <c r="D7" s="39"/>
      <c r="E7" s="39"/>
      <c r="F7" s="39"/>
      <c r="G7" s="39"/>
      <c r="H7" s="39"/>
      <c r="I7" s="39"/>
      <c r="J7" s="39"/>
    </row>
    <row r="8" spans="1:10" x14ac:dyDescent="0.25">
      <c r="A8" s="1"/>
      <c r="B8" s="1"/>
      <c r="C8" s="1"/>
      <c r="D8" s="1"/>
      <c r="E8" s="1"/>
      <c r="F8" s="1"/>
      <c r="G8" s="1"/>
      <c r="H8" s="1"/>
      <c r="I8" s="1"/>
      <c r="J8" s="1"/>
    </row>
    <row r="9" spans="1:10" ht="15.75" x14ac:dyDescent="0.25">
      <c r="A9" s="40" t="s">
        <v>25</v>
      </c>
      <c r="B9" s="40"/>
      <c r="C9" s="40"/>
      <c r="D9" s="40"/>
      <c r="E9" s="40"/>
      <c r="F9" s="40"/>
      <c r="G9" s="40"/>
      <c r="H9" s="40"/>
      <c r="I9" s="40"/>
      <c r="J9" s="40"/>
    </row>
    <row r="10" spans="1:10" ht="89.25" x14ac:dyDescent="0.25">
      <c r="A10" s="14" t="s">
        <v>1</v>
      </c>
      <c r="B10" s="15" t="s">
        <v>2</v>
      </c>
      <c r="C10" s="15" t="s">
        <v>3</v>
      </c>
      <c r="D10" s="15" t="s">
        <v>4</v>
      </c>
      <c r="E10" s="15" t="s">
        <v>5</v>
      </c>
      <c r="F10" s="15" t="s">
        <v>6</v>
      </c>
      <c r="G10" s="16" t="s">
        <v>31</v>
      </c>
      <c r="H10" s="16" t="s">
        <v>32</v>
      </c>
      <c r="I10" s="17" t="s">
        <v>7</v>
      </c>
      <c r="J10" s="21" t="s">
        <v>40</v>
      </c>
    </row>
    <row r="11" spans="1:10" x14ac:dyDescent="0.25">
      <c r="A11" s="18">
        <v>1</v>
      </c>
      <c r="B11" s="2">
        <v>2</v>
      </c>
      <c r="C11" s="2">
        <v>3</v>
      </c>
      <c r="D11" s="2">
        <v>4</v>
      </c>
      <c r="E11" s="2">
        <v>5</v>
      </c>
      <c r="F11" s="2">
        <v>6</v>
      </c>
      <c r="G11" s="10">
        <v>7</v>
      </c>
      <c r="H11" s="10">
        <v>8</v>
      </c>
      <c r="I11" s="11">
        <v>9</v>
      </c>
      <c r="J11" s="19">
        <v>10</v>
      </c>
    </row>
    <row r="12" spans="1:10" x14ac:dyDescent="0.25">
      <c r="A12" s="22" t="s">
        <v>10</v>
      </c>
      <c r="B12" s="49" t="s">
        <v>39</v>
      </c>
      <c r="C12" s="50"/>
      <c r="D12" s="50"/>
      <c r="E12" s="50"/>
      <c r="F12" s="50"/>
      <c r="G12" s="50"/>
      <c r="H12" s="50"/>
      <c r="I12" s="50"/>
      <c r="J12" s="51"/>
    </row>
    <row r="13" spans="1:10" ht="90.75" customHeight="1" x14ac:dyDescent="0.25">
      <c r="A13" s="23" t="s">
        <v>19</v>
      </c>
      <c r="B13" s="26" t="s">
        <v>11</v>
      </c>
      <c r="C13" s="5">
        <v>10</v>
      </c>
      <c r="D13" s="6" t="s">
        <v>8</v>
      </c>
      <c r="E13" s="25" t="s">
        <v>42</v>
      </c>
      <c r="F13" s="7" t="s">
        <v>50</v>
      </c>
      <c r="G13" s="29">
        <v>5</v>
      </c>
      <c r="H13" s="29">
        <f>G13*C13</f>
        <v>50</v>
      </c>
      <c r="I13" s="30">
        <v>0.05</v>
      </c>
      <c r="J13" s="33">
        <f>H13*1.05</f>
        <v>52.5</v>
      </c>
    </row>
    <row r="14" spans="1:10" ht="93" customHeight="1" x14ac:dyDescent="0.25">
      <c r="A14" s="20" t="s">
        <v>20</v>
      </c>
      <c r="B14" s="27" t="s">
        <v>12</v>
      </c>
      <c r="C14" s="6">
        <v>80</v>
      </c>
      <c r="D14" s="6" t="s">
        <v>8</v>
      </c>
      <c r="E14" s="25" t="s">
        <v>41</v>
      </c>
      <c r="F14" s="7" t="s">
        <v>51</v>
      </c>
      <c r="G14" s="29">
        <v>23.9</v>
      </c>
      <c r="H14" s="29">
        <f t="shared" ref="H14:H18" si="0">G14*C14</f>
        <v>1912</v>
      </c>
      <c r="I14" s="30">
        <v>0.05</v>
      </c>
      <c r="J14" s="33">
        <f t="shared" ref="J14:J18" si="1">H14*1.05</f>
        <v>2007.6000000000001</v>
      </c>
    </row>
    <row r="15" spans="1:10" ht="142.5" customHeight="1" x14ac:dyDescent="0.25">
      <c r="A15" s="23" t="s">
        <v>21</v>
      </c>
      <c r="B15" s="26" t="s">
        <v>13</v>
      </c>
      <c r="C15" s="5">
        <v>30</v>
      </c>
      <c r="D15" s="6" t="s">
        <v>8</v>
      </c>
      <c r="E15" s="25" t="s">
        <v>47</v>
      </c>
      <c r="F15" s="7" t="s">
        <v>44</v>
      </c>
      <c r="G15" s="29">
        <v>35.9</v>
      </c>
      <c r="H15" s="29">
        <f t="shared" si="0"/>
        <v>1077</v>
      </c>
      <c r="I15" s="30">
        <v>0.05</v>
      </c>
      <c r="J15" s="33">
        <f t="shared" si="1"/>
        <v>1130.8500000000001</v>
      </c>
    </row>
    <row r="16" spans="1:10" ht="156.75" customHeight="1" x14ac:dyDescent="0.25">
      <c r="A16" s="20" t="s">
        <v>22</v>
      </c>
      <c r="B16" s="26" t="s">
        <v>14</v>
      </c>
      <c r="C16" s="6">
        <v>40</v>
      </c>
      <c r="D16" s="6" t="s">
        <v>8</v>
      </c>
      <c r="E16" s="25" t="s">
        <v>48</v>
      </c>
      <c r="F16" s="7" t="s">
        <v>45</v>
      </c>
      <c r="G16" s="29">
        <v>47.9</v>
      </c>
      <c r="H16" s="29">
        <f t="shared" si="0"/>
        <v>1916</v>
      </c>
      <c r="I16" s="30">
        <v>0.05</v>
      </c>
      <c r="J16" s="33">
        <f t="shared" si="1"/>
        <v>2011.8000000000002</v>
      </c>
    </row>
    <row r="17" spans="1:10" ht="153" x14ac:dyDescent="0.25">
      <c r="A17" s="20" t="s">
        <v>23</v>
      </c>
      <c r="B17" s="28" t="s">
        <v>15</v>
      </c>
      <c r="C17" s="6">
        <v>80</v>
      </c>
      <c r="D17" s="6" t="s">
        <v>8</v>
      </c>
      <c r="E17" s="25" t="s">
        <v>49</v>
      </c>
      <c r="F17" s="7" t="s">
        <v>46</v>
      </c>
      <c r="G17" s="29">
        <v>56.9</v>
      </c>
      <c r="H17" s="29">
        <f t="shared" si="0"/>
        <v>4552</v>
      </c>
      <c r="I17" s="30">
        <v>0.05</v>
      </c>
      <c r="J17" s="33">
        <f t="shared" si="1"/>
        <v>4779.6000000000004</v>
      </c>
    </row>
    <row r="18" spans="1:10" ht="63.75" x14ac:dyDescent="0.25">
      <c r="A18" s="23" t="s">
        <v>24</v>
      </c>
      <c r="B18" s="26" t="s">
        <v>16</v>
      </c>
      <c r="C18" s="4">
        <v>60</v>
      </c>
      <c r="D18" s="4" t="s">
        <v>8</v>
      </c>
      <c r="E18" s="13" t="s">
        <v>43</v>
      </c>
      <c r="F18" s="8" t="s">
        <v>52</v>
      </c>
      <c r="G18" s="37">
        <v>38.9</v>
      </c>
      <c r="H18" s="32">
        <f t="shared" si="0"/>
        <v>2334</v>
      </c>
      <c r="I18" s="31">
        <v>0.05</v>
      </c>
      <c r="J18" s="38">
        <f t="shared" si="1"/>
        <v>2450.7000000000003</v>
      </c>
    </row>
    <row r="19" spans="1:10" ht="41.25" customHeight="1" x14ac:dyDescent="0.25">
      <c r="A19" s="24"/>
      <c r="B19" s="52" t="s">
        <v>17</v>
      </c>
      <c r="C19" s="53"/>
      <c r="D19" s="53"/>
      <c r="E19" s="53"/>
      <c r="F19" s="53"/>
      <c r="G19" s="53"/>
      <c r="H19" s="53"/>
      <c r="I19" s="53"/>
      <c r="J19" s="54"/>
    </row>
    <row r="20" spans="1:10" x14ac:dyDescent="0.25">
      <c r="A20" s="55" t="s">
        <v>9</v>
      </c>
      <c r="B20" s="56"/>
      <c r="C20" s="56"/>
      <c r="D20" s="56"/>
      <c r="E20" s="56"/>
      <c r="F20" s="56"/>
      <c r="G20" s="56"/>
      <c r="H20" s="34">
        <f>H13+H14+H15+H16+H17+H18</f>
        <v>11841</v>
      </c>
      <c r="I20" s="35">
        <v>0.05</v>
      </c>
      <c r="J20" s="36">
        <f>J13+J14+J15+J16+J17+J18</f>
        <v>12433.050000000003</v>
      </c>
    </row>
    <row r="21" spans="1:10" x14ac:dyDescent="0.25">
      <c r="B21" s="3"/>
    </row>
    <row r="22" spans="1:10" ht="15.75" x14ac:dyDescent="0.25">
      <c r="C22" s="12" t="s">
        <v>18</v>
      </c>
    </row>
    <row r="23" spans="1:10" ht="48.75" customHeight="1" x14ac:dyDescent="0.25">
      <c r="B23" s="48" t="s">
        <v>33</v>
      </c>
      <c r="C23" s="48"/>
      <c r="D23" s="48"/>
      <c r="E23" s="48"/>
      <c r="F23" s="48"/>
      <c r="G23" s="48"/>
      <c r="H23" s="48"/>
      <c r="I23" s="48"/>
      <c r="J23" s="48"/>
    </row>
    <row r="24" spans="1:10" ht="45" customHeight="1" x14ac:dyDescent="0.25">
      <c r="B24" s="48" t="s">
        <v>37</v>
      </c>
      <c r="C24" s="48"/>
      <c r="D24" s="48"/>
      <c r="E24" s="48"/>
      <c r="F24" s="48"/>
      <c r="G24" s="48"/>
      <c r="H24" s="48"/>
      <c r="I24" s="48"/>
      <c r="J24" s="48"/>
    </row>
    <row r="25" spans="1:10" ht="31.5" customHeight="1" x14ac:dyDescent="0.25">
      <c r="B25" s="48" t="s">
        <v>34</v>
      </c>
      <c r="C25" s="48"/>
      <c r="D25" s="48"/>
      <c r="E25" s="48"/>
      <c r="F25" s="48"/>
      <c r="G25" s="48"/>
      <c r="H25" s="48"/>
      <c r="I25" s="48"/>
      <c r="J25" s="48"/>
    </row>
    <row r="26" spans="1:10" ht="18.75" customHeight="1" x14ac:dyDescent="0.25">
      <c r="B26" s="45" t="s">
        <v>35</v>
      </c>
      <c r="C26" s="46"/>
      <c r="D26" s="46"/>
      <c r="E26" s="46"/>
      <c r="F26" s="46"/>
      <c r="G26" s="46"/>
      <c r="H26" s="46"/>
      <c r="I26" s="46"/>
      <c r="J26" s="46"/>
    </row>
    <row r="27" spans="1:10" x14ac:dyDescent="0.25">
      <c r="B27" s="47" t="s">
        <v>36</v>
      </c>
      <c r="C27" s="47"/>
      <c r="D27" s="47"/>
      <c r="E27" s="47"/>
      <c r="F27" s="47"/>
      <c r="G27" s="47"/>
      <c r="H27" s="47"/>
      <c r="I27" s="47"/>
      <c r="J27" s="47"/>
    </row>
  </sheetData>
  <mergeCells count="15">
    <mergeCell ref="B27:J27"/>
    <mergeCell ref="A7:J7"/>
    <mergeCell ref="B23:J23"/>
    <mergeCell ref="B24:J24"/>
    <mergeCell ref="B25:J25"/>
    <mergeCell ref="B26:J26"/>
    <mergeCell ref="A9:J9"/>
    <mergeCell ref="B12:J12"/>
    <mergeCell ref="B19:J19"/>
    <mergeCell ref="A20:G20"/>
    <mergeCell ref="A2:J2"/>
    <mergeCell ref="A3:J3"/>
    <mergeCell ref="A4:J4"/>
    <mergeCell ref="A5:J5"/>
    <mergeCell ref="A6:J6"/>
  </mergeCells>
  <pageMargins left="0.7" right="0.7" top="0.75" bottom="0.75" header="0.3" footer="0.3"/>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chirurginės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Smagurienė</dc:creator>
  <cp:lastModifiedBy>User</cp:lastModifiedBy>
  <cp:lastPrinted>2023-03-30T12:17:20Z</cp:lastPrinted>
  <dcterms:created xsi:type="dcterms:W3CDTF">2023-03-06T07:17:08Z</dcterms:created>
  <dcterms:modified xsi:type="dcterms:W3CDTF">2023-06-11T06:11:18Z</dcterms:modified>
</cp:coreProperties>
</file>