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RA Medicina\Pirkimai bendras MLS\PIRKIMAI 2022\LINA\Gintares laboratoriniai\Sutartys\"/>
    </mc:Choice>
  </mc:AlternateContent>
  <bookViews>
    <workbookView xWindow="-105" yWindow="-105" windowWidth="23250" windowHeight="12570"/>
  </bookViews>
  <sheets>
    <sheet name=".." sheetId="1" r:id="rId1"/>
  </sheets>
  <definedNames>
    <definedName name="_xlnm.Print_Titles" localSheetId="0">'..'!$8:$8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J16" i="1"/>
  <c r="K16" i="1" s="1"/>
  <c r="J11" i="1" l="1"/>
  <c r="K11" i="1" s="1"/>
  <c r="J17" i="1" l="1"/>
  <c r="K17" i="1" s="1"/>
  <c r="J18" i="1"/>
  <c r="K18" i="1" s="1"/>
  <c r="J19" i="1"/>
  <c r="K19" i="1" s="1"/>
  <c r="J14" i="1" l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<sst xmlns="http://schemas.openxmlformats.org/spreadsheetml/2006/main" count="69" uniqueCount="47">
  <si>
    <t>Pavadinimas</t>
  </si>
  <si>
    <t>Mato vnt.</t>
  </si>
  <si>
    <t>Suma, EUR
(be PVM)</t>
  </si>
  <si>
    <t>Suma, EUR
(su PVM)</t>
  </si>
  <si>
    <t>PIRKĖJAS</t>
  </si>
  <si>
    <t>PARDAVĖJAS</t>
  </si>
  <si>
    <t>Gamintojas, šalis</t>
  </si>
  <si>
    <t>Iš viso</t>
  </si>
  <si>
    <t>1.</t>
  </si>
  <si>
    <t>Prekinis pavadinimas, pakuotės dydis</t>
  </si>
  <si>
    <t>Tyrimų skaičius per 48 mėn.</t>
  </si>
  <si>
    <t>Mato vnt kaina, EUR (be PVM)</t>
  </si>
  <si>
    <t>Eil. Nr.</t>
  </si>
  <si>
    <t>TIEKIAMŲ PREKIŲ KIEKIS IR ĮKAINIAI</t>
  </si>
  <si>
    <t xml:space="preserve">Prekių pirkimo-pardavimo  sutarties </t>
  </si>
  <si>
    <t>1 priedas</t>
  </si>
  <si>
    <t>2023 m.                          d.  Nr.</t>
  </si>
  <si>
    <t>Gynybos resursų agentūra 
prie Krašto apsaugos ministerijos</t>
  </si>
  <si>
    <t>direktorius</t>
  </si>
  <si>
    <t>Sigitas Dzekunskas</t>
  </si>
  <si>
    <t xml:space="preserve">Maksimalus kiekis 48 mėn. </t>
  </si>
  <si>
    <t xml:space="preserve">Minimalus kiekis 48 mėn. </t>
  </si>
  <si>
    <t>1.1</t>
  </si>
  <si>
    <t>1.2</t>
  </si>
  <si>
    <t>1.3</t>
  </si>
  <si>
    <t>1.4</t>
  </si>
  <si>
    <t>1.7</t>
  </si>
  <si>
    <t>pak.</t>
  </si>
  <si>
    <t>UAB „Medita“</t>
  </si>
  <si>
    <t>Aivaras Pliauckys</t>
  </si>
  <si>
    <t>Reagentai ir papildomos priemonės šlapimo tyrimams atlikti:</t>
  </si>
  <si>
    <t>a) 15 vnt. šlapimo analizatorių „Clinitek Status Plus“ (valdomiems nuosavybės teise) arba 15 vnt. analizatorių su panauda:</t>
  </si>
  <si>
    <t>Diagnostinio šlapimo tyrimo juostelės</t>
  </si>
  <si>
    <t xml:space="preserve">Šlapimo testų juostelės Cormay Urine Strips 10, 100 vnt./pak. </t>
  </si>
  <si>
    <t>PZ Cormay S.A., Lenkija</t>
  </si>
  <si>
    <t>Spausdinimo popierius Thermal Paper, 1 rul./pak.</t>
  </si>
  <si>
    <t>Pagalbinės priemonės</t>
  </si>
  <si>
    <t>Kontrolės testas (norma 6 įp. patologija 6 įp.)</t>
  </si>
  <si>
    <t>Šlapimo kontrolė Cormay Urinalysis Controls, 2x12ml  (Level 1 &amp; Level 2)</t>
  </si>
  <si>
    <t xml:space="preserve">PZ Cormay S.A., Lenkija </t>
  </si>
  <si>
    <t xml:space="preserve">Mikroalbumino koncentracijos šlapime nustatymo juostelės </t>
  </si>
  <si>
    <t xml:space="preserve">PZ Cormay S.A., Lenkija, Šlapimo testų juostelės Cormay Uri Tex mALB&amp;CREA Urine Strips, 50 vnt./pak. </t>
  </si>
  <si>
    <t>b) 7 vnt. šlapimo analizatorių su panauda:</t>
  </si>
  <si>
    <t>1.8</t>
  </si>
  <si>
    <t>1.9</t>
  </si>
  <si>
    <t>1.10</t>
  </si>
  <si>
    <t>Bendra kaina: trisdešimt tūkstančių du šimtai aštuoniasdešimt aštuoni eurai 72 centai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</si>
</sst>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Lt&quot;_-;\-* #,##0.00\ &quot;Lt&quot;_-;_-* &quot;-&quot;??\ &quot;Lt&quot;_-;_-@_-"/>
    <numFmt numFmtId="165" formatCode="0.0000"/>
    <numFmt numFmtId="166" formatCode="0.000"/>
    <numFmt numFmtId="167" formatCode="0.00;[Red]0.00"/>
  </numFmts>
  <fonts count="44" x14ac:knownFonts="1">
    <font>
      <sz val="10"/>
      <name val="Arial"/>
      <charset val="186"/>
    </font>
    <font>
      <sz val="12"/>
      <name val="Times New Roman"/>
      <family val="1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 Baltic"/>
      <family val="1"/>
      <charset val="186"/>
    </font>
    <font>
      <sz val="12"/>
      <name val="Times New Roman Baltic"/>
      <family val="1"/>
      <charset val="186"/>
    </font>
    <font>
      <sz val="12"/>
      <name val="Arial"/>
      <family val="2"/>
      <charset val="186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Times New Roman Baltic"/>
      <family val="1"/>
      <charset val="186"/>
    </font>
    <font>
      <sz val="10"/>
      <name val="Times New Roman"/>
      <family val="1"/>
    </font>
    <font>
      <sz val="12"/>
      <name val="Times New Roman"/>
      <family val="1"/>
      <charset val="186"/>
    </font>
    <font>
      <u/>
      <sz val="10"/>
      <color theme="10"/>
      <name val="Arial"/>
      <family val="2"/>
      <charset val="186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u/>
      <sz val="10"/>
      <color indexed="12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 Baltic"/>
      <charset val="186"/>
    </font>
    <font>
      <sz val="11"/>
      <color theme="1"/>
      <name val="Calibri"/>
      <family val="2"/>
      <scheme val="minor"/>
    </font>
    <font>
      <i/>
      <sz val="10"/>
      <name val="Times New Roman"/>
      <family val="1"/>
      <charset val="186"/>
    </font>
    <font>
      <sz val="8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2"/>
      <name val="Times New Roman"/>
      <family val="1"/>
      <charset val="186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50"/>
      </patternFill>
    </fill>
    <fill>
      <patternFill patternType="solid">
        <fgColor indexed="43"/>
        <bgColor indexed="2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9" fontId="3" fillId="0" borderId="0" applyFont="0" applyFill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9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20" fillId="4" borderId="0" applyNumberFormat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27" fillId="16" borderId="9" applyNumberFormat="0" applyAlignment="0" applyProtection="0"/>
    <xf numFmtId="0" fontId="24" fillId="7" borderId="2" applyNumberFormat="0" applyAlignment="0" applyProtection="0"/>
    <xf numFmtId="0" fontId="26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3" fillId="22" borderId="8" applyNumberFormat="0" applyAlignment="0" applyProtection="0"/>
    <xf numFmtId="0" fontId="28" fillId="0" borderId="0" applyNumberFormat="0" applyFill="0" applyBorder="0" applyAlignment="0" applyProtection="0"/>
    <xf numFmtId="0" fontId="17" fillId="16" borderId="2" applyNumberFormat="0" applyAlignment="0" applyProtection="0"/>
    <xf numFmtId="0" fontId="29" fillId="0" borderId="10" applyNumberFormat="0" applyFill="0" applyAlignment="0" applyProtection="0"/>
    <xf numFmtId="0" fontId="25" fillId="0" borderId="7" applyNumberFormat="0" applyFill="0" applyAlignment="0" applyProtection="0"/>
    <xf numFmtId="0" fontId="18" fillId="23" borderId="3" applyNumberFormat="0" applyAlignment="0" applyProtection="0"/>
    <xf numFmtId="0" fontId="36" fillId="0" borderId="0"/>
  </cellStyleXfs>
  <cellXfs count="110">
    <xf numFmtId="0" fontId="0" fillId="0" borderId="0" xfId="0"/>
    <xf numFmtId="0" fontId="10" fillId="0" borderId="0" xfId="0" applyFont="1" applyFill="1" applyBorder="1" applyAlignment="1">
      <alignment wrapText="1"/>
    </xf>
    <xf numFmtId="0" fontId="2" fillId="0" borderId="0" xfId="0" applyFont="1" applyFill="1" applyAlignment="1"/>
    <xf numFmtId="0" fontId="32" fillId="0" borderId="1" xfId="0" quotePrefix="1" applyFont="1" applyFill="1" applyBorder="1" applyAlignment="1">
      <alignment horizontal="center"/>
    </xf>
    <xf numFmtId="0" fontId="32" fillId="0" borderId="1" xfId="9" quotePrefix="1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4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0" fontId="5" fillId="0" borderId="0" xfId="0" applyFont="1" applyFill="1"/>
    <xf numFmtId="164" fontId="4" fillId="0" borderId="0" xfId="1" applyFont="1" applyFill="1" applyAlignment="1">
      <alignment horizontal="center"/>
    </xf>
    <xf numFmtId="0" fontId="0" fillId="0" borderId="0" xfId="0" applyFill="1" applyAlignment="1"/>
    <xf numFmtId="0" fontId="7" fillId="0" borderId="0" xfId="0" applyFont="1" applyFill="1" applyBorder="1" applyAlignment="1">
      <alignment horizontal="center" wrapText="1"/>
    </xf>
    <xf numFmtId="0" fontId="10" fillId="0" borderId="0" xfId="0" applyFont="1" applyFill="1"/>
    <xf numFmtId="0" fontId="10" fillId="0" borderId="1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2" fontId="32" fillId="0" borderId="1" xfId="0" applyNumberFormat="1" applyFont="1" applyFill="1" applyBorder="1" applyAlignment="1">
      <alignment horizontal="center" vertical="center" wrapText="1"/>
    </xf>
    <xf numFmtId="2" fontId="3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165" fontId="11" fillId="0" borderId="0" xfId="0" applyNumberFormat="1" applyFont="1" applyFill="1" applyAlignment="1">
      <alignment horizontal="center" vertical="center"/>
    </xf>
    <xf numFmtId="0" fontId="34" fillId="24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165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2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32" fillId="0" borderId="1" xfId="9" applyFont="1" applyFill="1" applyBorder="1" applyAlignment="1" applyProtection="1">
      <alignment horizontal="left" vertical="center" wrapText="1"/>
    </xf>
    <xf numFmtId="0" fontId="35" fillId="0" borderId="0" xfId="0" applyFont="1" applyFill="1" applyAlignment="1">
      <alignment horizontal="left"/>
    </xf>
    <xf numFmtId="0" fontId="37" fillId="0" borderId="1" xfId="0" applyFont="1" applyBorder="1" applyAlignment="1">
      <alignment horizontal="justify" vertical="center" wrapText="1"/>
    </xf>
    <xf numFmtId="4" fontId="1" fillId="0" borderId="0" xfId="0" applyNumberFormat="1" applyFont="1" applyFill="1" applyAlignment="1"/>
    <xf numFmtId="0" fontId="39" fillId="0" borderId="0" xfId="0" applyFont="1"/>
    <xf numFmtId="0" fontId="11" fillId="0" borderId="0" xfId="0" applyFont="1" applyFill="1"/>
    <xf numFmtId="1" fontId="11" fillId="0" borderId="0" xfId="0" applyNumberFormat="1" applyFont="1" applyFill="1" applyAlignment="1">
      <alignment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top"/>
    </xf>
    <xf numFmtId="1" fontId="11" fillId="0" borderId="0" xfId="0" applyNumberFormat="1" applyFont="1" applyFill="1" applyAlignment="1">
      <alignment horizontal="center"/>
    </xf>
    <xf numFmtId="0" fontId="11" fillId="0" borderId="0" xfId="0" applyFont="1" applyFill="1" applyAlignment="1"/>
    <xf numFmtId="167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1" fontId="11" fillId="0" borderId="0" xfId="0" applyNumberFormat="1" applyFont="1" applyFill="1" applyAlignment="1">
      <alignment horizontal="left"/>
    </xf>
    <xf numFmtId="2" fontId="10" fillId="0" borderId="0" xfId="0" applyNumberFormat="1" applyFont="1" applyFill="1" applyBorder="1" applyAlignment="1">
      <alignment wrapText="1"/>
    </xf>
    <xf numFmtId="0" fontId="11" fillId="24" borderId="11" xfId="0" applyFont="1" applyFill="1" applyBorder="1" applyAlignment="1">
      <alignment horizontal="center" vertical="center" wrapText="1"/>
    </xf>
    <xf numFmtId="0" fontId="11" fillId="24" borderId="1" xfId="7" applyFont="1" applyFill="1" applyBorder="1" applyAlignment="1">
      <alignment horizontal="center" vertical="center" wrapText="1"/>
    </xf>
    <xf numFmtId="0" fontId="11" fillId="24" borderId="1" xfId="0" applyFont="1" applyFill="1" applyBorder="1" applyAlignment="1">
      <alignment horizontal="center" vertical="center" wrapText="1"/>
    </xf>
    <xf numFmtId="2" fontId="11" fillId="24" borderId="1" xfId="0" applyNumberFormat="1" applyFont="1" applyFill="1" applyBorder="1" applyAlignment="1">
      <alignment horizontal="center" vertical="center" wrapText="1"/>
    </xf>
    <xf numFmtId="4" fontId="11" fillId="24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wrapText="1"/>
    </xf>
    <xf numFmtId="0" fontId="43" fillId="0" borderId="1" xfId="0" quotePrefix="1" applyFont="1" applyFill="1" applyBorder="1" applyAlignment="1">
      <alignment horizontal="left" vertical="center"/>
    </xf>
    <xf numFmtId="0" fontId="43" fillId="24" borderId="1" xfId="7" applyFont="1" applyFill="1" applyBorder="1" applyAlignment="1">
      <alignment horizontal="left" vertical="center" wrapText="1"/>
    </xf>
    <xf numFmtId="0" fontId="11" fillId="24" borderId="11" xfId="0" applyFont="1" applyFill="1" applyBorder="1" applyAlignment="1">
      <alignment horizontal="center" vertical="center" wrapText="1"/>
    </xf>
    <xf numFmtId="2" fontId="11" fillId="24" borderId="11" xfId="0" applyNumberFormat="1" applyFont="1" applyFill="1" applyBorder="1" applyAlignment="1">
      <alignment horizontal="center" vertical="center" wrapText="1"/>
    </xf>
    <xf numFmtId="4" fontId="11" fillId="24" borderId="1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8" fillId="25" borderId="1" xfId="0" applyFont="1" applyFill="1" applyBorder="1" applyAlignment="1">
      <alignment horizontal="center" vertical="top" wrapText="1"/>
    </xf>
    <xf numFmtId="2" fontId="9" fillId="25" borderId="1" xfId="0" applyNumberFormat="1" applyFont="1" applyFill="1" applyBorder="1" applyAlignment="1">
      <alignment horizontal="center" vertical="top" wrapText="1"/>
    </xf>
    <xf numFmtId="0" fontId="9" fillId="25" borderId="1" xfId="0" applyFont="1" applyFill="1" applyBorder="1" applyAlignment="1">
      <alignment horizontal="center" vertical="top" wrapText="1"/>
    </xf>
    <xf numFmtId="165" fontId="9" fillId="25" borderId="1" xfId="0" applyNumberFormat="1" applyFont="1" applyFill="1" applyBorder="1" applyAlignment="1">
      <alignment horizontal="center" vertical="top" wrapText="1"/>
    </xf>
    <xf numFmtId="166" fontId="9" fillId="25" borderId="1" xfId="0" applyNumberFormat="1" applyFont="1" applyFill="1" applyBorder="1" applyAlignment="1">
      <alignment horizontal="center" vertical="top" wrapText="1"/>
    </xf>
    <xf numFmtId="0" fontId="11" fillId="25" borderId="1" xfId="0" applyFont="1" applyFill="1" applyBorder="1" applyAlignment="1">
      <alignment horizontal="center" vertical="center" wrapText="1"/>
    </xf>
    <xf numFmtId="2" fontId="11" fillId="25" borderId="1" xfId="0" applyNumberFormat="1" applyFont="1" applyFill="1" applyBorder="1" applyAlignment="1">
      <alignment horizontal="center" vertical="center" wrapText="1"/>
    </xf>
    <xf numFmtId="4" fontId="11" fillId="25" borderId="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1" fontId="11" fillId="0" borderId="0" xfId="0" applyNumberFormat="1" applyFont="1" applyFill="1" applyAlignment="1">
      <alignment horizontal="left" wrapText="1"/>
    </xf>
    <xf numFmtId="164" fontId="4" fillId="0" borderId="0" xfId="1" applyFont="1" applyFill="1" applyAlignment="1">
      <alignment horizontal="center"/>
    </xf>
    <xf numFmtId="0" fontId="0" fillId="0" borderId="0" xfId="0" applyFill="1" applyAlignment="1"/>
    <xf numFmtId="0" fontId="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32" fillId="0" borderId="14" xfId="0" quotePrefix="1" applyFont="1" applyFill="1" applyBorder="1" applyAlignment="1">
      <alignment horizontal="left" wrapText="1"/>
    </xf>
    <xf numFmtId="0" fontId="11" fillId="24" borderId="11" xfId="7" applyFont="1" applyFill="1" applyBorder="1" applyAlignment="1">
      <alignment horizontal="center" vertical="center" wrapText="1"/>
    </xf>
    <xf numFmtId="0" fontId="37" fillId="0" borderId="1" xfId="0" quotePrefix="1" applyFont="1" applyFill="1" applyBorder="1" applyAlignment="1">
      <alignment horizontal="center" vertical="center"/>
    </xf>
    <xf numFmtId="0" fontId="42" fillId="0" borderId="1" xfId="9" applyFont="1" applyFill="1" applyBorder="1" applyAlignment="1" applyProtection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1" xfId="0" applyFont="1" applyBorder="1" applyAlignment="1">
      <alignment horizontal="left" vertical="center" wrapText="1"/>
    </xf>
    <xf numFmtId="0" fontId="2" fillId="25" borderId="12" xfId="0" applyFont="1" applyFill="1" applyBorder="1" applyAlignment="1">
      <alignment horizontal="left" vertical="center" wrapText="1"/>
    </xf>
    <xf numFmtId="0" fontId="2" fillId="25" borderId="15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3" fillId="0" borderId="1" xfId="7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25" borderId="13" xfId="0" applyFont="1" applyFill="1" applyBorder="1" applyAlignment="1">
      <alignment vertical="center" wrapText="1"/>
    </xf>
    <xf numFmtId="0" fontId="2" fillId="25" borderId="1" xfId="7" applyFont="1" applyFill="1" applyBorder="1" applyAlignment="1">
      <alignment horizontal="center" vertical="center" wrapText="1"/>
    </xf>
    <xf numFmtId="0" fontId="2" fillId="25" borderId="12" xfId="7" applyFont="1" applyFill="1" applyBorder="1" applyAlignment="1">
      <alignment horizontal="left" vertical="center"/>
    </xf>
    <xf numFmtId="0" fontId="2" fillId="25" borderId="14" xfId="7" applyFont="1" applyFill="1" applyBorder="1" applyAlignment="1">
      <alignment horizontal="left" vertical="center"/>
    </xf>
    <xf numFmtId="0" fontId="2" fillId="25" borderId="13" xfId="7" applyFont="1" applyFill="1" applyBorder="1" applyAlignment="1">
      <alignment horizontal="left" vertical="center"/>
    </xf>
    <xf numFmtId="0" fontId="11" fillId="25" borderId="1" xfId="0" applyFont="1" applyFill="1" applyBorder="1" applyAlignment="1">
      <alignment horizontal="left" vertical="center" wrapText="1"/>
    </xf>
    <xf numFmtId="0" fontId="2" fillId="25" borderId="12" xfId="7" applyFont="1" applyFill="1" applyBorder="1" applyAlignment="1">
      <alignment horizontal="left" vertical="center" wrapText="1"/>
    </xf>
    <xf numFmtId="0" fontId="2" fillId="25" borderId="15" xfId="7" applyFont="1" applyFill="1" applyBorder="1" applyAlignment="1">
      <alignment horizontal="left" vertical="center" wrapText="1"/>
    </xf>
    <xf numFmtId="0" fontId="2" fillId="25" borderId="13" xfId="7" applyFont="1" applyFill="1" applyBorder="1" applyAlignment="1">
      <alignment horizontal="left" vertical="center" wrapText="1"/>
    </xf>
  </cellXfs>
  <cellStyles count="54">
    <cellStyle name="1 antraštė 2" xfId="11"/>
    <cellStyle name="2 antraštė 2" xfId="12"/>
    <cellStyle name="20% – paryškinimas 1 2" xfId="13"/>
    <cellStyle name="20% – paryškinimas 2 2" xfId="14"/>
    <cellStyle name="20% – paryškinimas 3 2" xfId="15"/>
    <cellStyle name="20% – paryškinimas 4 2" xfId="16"/>
    <cellStyle name="20% – paryškinimas 5 2" xfId="17"/>
    <cellStyle name="20% – paryškinimas 6 2" xfId="18"/>
    <cellStyle name="3 antraštė 2" xfId="19"/>
    <cellStyle name="4 antraštė 2" xfId="20"/>
    <cellStyle name="40% – paryškinimas 1 2" xfId="21"/>
    <cellStyle name="40% – paryškinimas 2 2" xfId="22"/>
    <cellStyle name="40% – paryškinimas 3 2" xfId="23"/>
    <cellStyle name="40% – paryškinimas 4 2" xfId="24"/>
    <cellStyle name="40% – paryškinimas 5 2" xfId="25"/>
    <cellStyle name="40% – paryškinimas 6 2" xfId="26"/>
    <cellStyle name="60% – paryškinimas 1 2" xfId="27"/>
    <cellStyle name="60% – paryškinimas 2 2" xfId="28"/>
    <cellStyle name="60% – paryškinimas 3 2" xfId="29"/>
    <cellStyle name="60% – paryškinimas 4 2" xfId="30"/>
    <cellStyle name="60% – paryškinimas 5 2" xfId="31"/>
    <cellStyle name="60% – paryškinimas 6 2" xfId="32"/>
    <cellStyle name="Aiškinamasis tekstas 2" xfId="33"/>
    <cellStyle name="Blogas 2" xfId="34"/>
    <cellStyle name="Currency" xfId="1" builtinId="4"/>
    <cellStyle name="Currency 2" xfId="3"/>
    <cellStyle name="Geras 2" xfId="35"/>
    <cellStyle name="Hyperlink 2" xfId="4"/>
    <cellStyle name="Hipersaitas 2" xfId="36"/>
    <cellStyle name="Įprastas 2" xfId="5"/>
    <cellStyle name="Įspėjimo tekstas 2" xfId="37"/>
    <cellStyle name="Išvestis 2" xfId="38"/>
    <cellStyle name="Įvestis 2" xfId="39"/>
    <cellStyle name="Neutralus 2" xfId="40"/>
    <cellStyle name="Normal" xfId="0" builtinId="0"/>
    <cellStyle name="Normal 17" xfId="6"/>
    <cellStyle name="Normal 2" xfId="7"/>
    <cellStyle name="Normal 3" xfId="2"/>
    <cellStyle name="Normal 3 2" xfId="8"/>
    <cellStyle name="Normal 4" xfId="53"/>
    <cellStyle name="Paprastas_Lapas1" xfId="9"/>
    <cellStyle name="Paryškinimas 1 2" xfId="41"/>
    <cellStyle name="Paryškinimas 2 2" xfId="42"/>
    <cellStyle name="Paryškinimas 3 2" xfId="43"/>
    <cellStyle name="Paryškinimas 4 2" xfId="44"/>
    <cellStyle name="Paryškinimas 5 2" xfId="45"/>
    <cellStyle name="Paryškinimas 6 2" xfId="46"/>
    <cellStyle name="Pastaba 2" xfId="47"/>
    <cellStyle name="Pavadinimas 2" xfId="48"/>
    <cellStyle name="Procentai 2" xfId="10"/>
    <cellStyle name="Skaičiavimas 2" xfId="49"/>
    <cellStyle name="Suma 2" xfId="50"/>
    <cellStyle name="Susietas langelis 2" xfId="51"/>
    <cellStyle name="Tikrinimo langelis 2" xfId="52"/>
  </cellStyles>
  <dxfs count="1"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21</xdr:row>
      <xdr:rowOff>0</xdr:rowOff>
    </xdr:from>
    <xdr:to>
      <xdr:col>2</xdr:col>
      <xdr:colOff>9525</xdr:colOff>
      <xdr:row>22</xdr:row>
      <xdr:rowOff>57151</xdr:rowOff>
    </xdr:to>
    <xdr:sp macro="" textlink="">
      <xdr:nvSpPr>
        <xdr:cNvPr id="2" name="Text Box 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42900" y="2686050"/>
          <a:ext cx="1809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38"/>
  <sheetViews>
    <sheetView tabSelected="1" topLeftCell="A3" zoomScaleNormal="100" workbookViewId="0">
      <selection activeCell="D11" sqref="D11"/>
    </sheetView>
  </sheetViews>
  <sheetFormatPr defaultColWidth="9.140625" defaultRowHeight="15.75" x14ac:dyDescent="0.25"/>
  <cols>
    <col min="1" max="1" width="5.7109375" style="5" customWidth="1"/>
    <col min="2" max="2" width="26.42578125" style="6" customWidth="1"/>
    <col min="3" max="3" width="26.28515625" style="39" customWidth="1"/>
    <col min="4" max="4" width="14.140625" style="40" customWidth="1"/>
    <col min="5" max="5" width="12.140625" style="40" customWidth="1"/>
    <col min="6" max="6" width="7.85546875" style="20" customWidth="1"/>
    <col min="7" max="8" width="8.5703125" style="20" customWidth="1"/>
    <col min="9" max="9" width="9.85546875" style="21" customWidth="1"/>
    <col min="10" max="10" width="10.42578125" style="21" customWidth="1"/>
    <col min="11" max="11" width="12.42578125" style="22" customWidth="1"/>
    <col min="12" max="16384" width="9.140625" style="6"/>
  </cols>
  <sheetData>
    <row r="1" spans="1:251" x14ac:dyDescent="0.25">
      <c r="F1" s="35"/>
      <c r="G1" s="36"/>
      <c r="H1" s="36" t="s">
        <v>14</v>
      </c>
      <c r="I1" s="46"/>
      <c r="J1" s="46"/>
      <c r="K1" s="6"/>
    </row>
    <row r="2" spans="1:251" x14ac:dyDescent="0.25">
      <c r="F2" s="35"/>
      <c r="G2" s="36"/>
      <c r="H2" s="36" t="s">
        <v>16</v>
      </c>
      <c r="I2" s="36"/>
      <c r="J2" s="36"/>
      <c r="K2" s="36"/>
      <c r="N2" s="8"/>
      <c r="O2" s="8"/>
      <c r="P2" s="7"/>
    </row>
    <row r="3" spans="1:251" x14ac:dyDescent="0.25">
      <c r="F3" s="37"/>
      <c r="G3" s="36"/>
      <c r="H3" s="36" t="s">
        <v>15</v>
      </c>
      <c r="I3" s="7"/>
      <c r="J3" s="22"/>
      <c r="K3" s="6"/>
      <c r="N3" s="8"/>
      <c r="O3" s="8"/>
      <c r="P3" s="7"/>
    </row>
    <row r="4" spans="1:251" ht="11.25" customHeight="1" x14ac:dyDescent="0.25"/>
    <row r="5" spans="1:251" s="11" customFormat="1" ht="17.25" customHeight="1" x14ac:dyDescent="0.25">
      <c r="A5" s="80" t="s">
        <v>13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9"/>
      <c r="M5" s="10"/>
      <c r="N5" s="10"/>
    </row>
    <row r="6" spans="1:251" s="11" customFormat="1" ht="12" customHeight="1" x14ac:dyDescent="0.25">
      <c r="A6" s="12"/>
      <c r="B6" s="13"/>
      <c r="C6" s="41"/>
      <c r="D6" s="41"/>
      <c r="E6" s="41"/>
      <c r="F6" s="23"/>
      <c r="G6" s="23"/>
      <c r="H6" s="23"/>
      <c r="I6" s="24"/>
      <c r="J6" s="24"/>
      <c r="K6" s="23"/>
      <c r="L6" s="9"/>
      <c r="M6" s="10"/>
      <c r="N6" s="10"/>
    </row>
    <row r="7" spans="1:251" ht="15.75" hidden="1" customHeight="1" x14ac:dyDescent="0.25">
      <c r="A7" s="14"/>
      <c r="B7" s="14"/>
      <c r="D7" s="42"/>
      <c r="E7" s="42"/>
      <c r="F7" s="25"/>
      <c r="G7" s="25"/>
      <c r="H7" s="25"/>
      <c r="I7" s="26"/>
      <c r="J7" s="26"/>
    </row>
    <row r="8" spans="1:251" s="16" customFormat="1" ht="54" customHeight="1" x14ac:dyDescent="0.2">
      <c r="A8" s="70" t="s">
        <v>12</v>
      </c>
      <c r="B8" s="70" t="s">
        <v>0</v>
      </c>
      <c r="C8" s="71" t="s">
        <v>9</v>
      </c>
      <c r="D8" s="72" t="s">
        <v>6</v>
      </c>
      <c r="E8" s="72" t="s">
        <v>10</v>
      </c>
      <c r="F8" s="70" t="s">
        <v>1</v>
      </c>
      <c r="G8" s="70" t="s">
        <v>20</v>
      </c>
      <c r="H8" s="70" t="s">
        <v>21</v>
      </c>
      <c r="I8" s="73" t="s">
        <v>11</v>
      </c>
      <c r="J8" s="74" t="s">
        <v>2</v>
      </c>
      <c r="K8" s="74" t="s">
        <v>3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</row>
    <row r="9" spans="1:251" s="1" customFormat="1" ht="16.5" customHeight="1" x14ac:dyDescent="0.2">
      <c r="A9" s="102" t="s">
        <v>8</v>
      </c>
      <c r="B9" s="103" t="s">
        <v>30</v>
      </c>
      <c r="C9" s="104"/>
      <c r="D9" s="105"/>
      <c r="E9" s="106"/>
      <c r="F9" s="75"/>
      <c r="G9" s="75"/>
      <c r="H9" s="75"/>
      <c r="I9" s="76"/>
      <c r="J9" s="76"/>
      <c r="K9" s="77"/>
    </row>
    <row r="10" spans="1:251" s="1" customFormat="1" ht="16.5" customHeight="1" x14ac:dyDescent="0.2">
      <c r="A10" s="107" t="s">
        <v>31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9"/>
    </row>
    <row r="11" spans="1:251" s="1" customFormat="1" ht="45" x14ac:dyDescent="0.2">
      <c r="A11" s="86" t="s">
        <v>22</v>
      </c>
      <c r="B11" s="88" t="s">
        <v>32</v>
      </c>
      <c r="C11" s="87" t="s">
        <v>33</v>
      </c>
      <c r="D11" s="85" t="s">
        <v>34</v>
      </c>
      <c r="E11" s="66">
        <v>86000</v>
      </c>
      <c r="F11" s="66" t="s">
        <v>27</v>
      </c>
      <c r="G11" s="66">
        <v>860</v>
      </c>
      <c r="H11" s="66">
        <v>602</v>
      </c>
      <c r="I11" s="67">
        <v>14.8</v>
      </c>
      <c r="J11" s="67">
        <f>I11*G11</f>
        <v>12728</v>
      </c>
      <c r="K11" s="68">
        <f>J11*1.21</f>
        <v>15400.88</v>
      </c>
    </row>
    <row r="12" spans="1:251" s="63" customFormat="1" ht="47.25" x14ac:dyDescent="0.25">
      <c r="A12" s="86" t="s">
        <v>23</v>
      </c>
      <c r="B12" s="88" t="s">
        <v>36</v>
      </c>
      <c r="C12" s="65" t="s">
        <v>35</v>
      </c>
      <c r="D12" s="59" t="s">
        <v>34</v>
      </c>
      <c r="E12" s="58">
        <v>86000</v>
      </c>
      <c r="F12" s="60" t="s">
        <v>27</v>
      </c>
      <c r="G12" s="60">
        <v>344</v>
      </c>
      <c r="H12" s="60">
        <v>241</v>
      </c>
      <c r="I12" s="61">
        <v>2.4</v>
      </c>
      <c r="J12" s="61">
        <f>I12*G12</f>
        <v>825.6</v>
      </c>
      <c r="K12" s="62">
        <f>J12*1.21</f>
        <v>998.976</v>
      </c>
    </row>
    <row r="13" spans="1:251" s="63" customFormat="1" ht="63" x14ac:dyDescent="0.25">
      <c r="A13" s="86" t="s">
        <v>24</v>
      </c>
      <c r="B13" s="89" t="s">
        <v>37</v>
      </c>
      <c r="C13" s="65" t="s">
        <v>38</v>
      </c>
      <c r="D13" s="59" t="s">
        <v>39</v>
      </c>
      <c r="E13" s="58"/>
      <c r="F13" s="60" t="s">
        <v>27</v>
      </c>
      <c r="G13" s="60">
        <v>72</v>
      </c>
      <c r="H13" s="60">
        <v>50</v>
      </c>
      <c r="I13" s="61">
        <v>54</v>
      </c>
      <c r="J13" s="61">
        <f>I13*G13</f>
        <v>3888</v>
      </c>
      <c r="K13" s="62">
        <f>J13*1.21</f>
        <v>4704.4799999999996</v>
      </c>
    </row>
    <row r="14" spans="1:251" s="63" customFormat="1" ht="78.75" x14ac:dyDescent="0.25">
      <c r="A14" s="86" t="s">
        <v>25</v>
      </c>
      <c r="B14" s="88" t="s">
        <v>40</v>
      </c>
      <c r="C14" s="65" t="s">
        <v>41</v>
      </c>
      <c r="D14" s="59" t="s">
        <v>39</v>
      </c>
      <c r="E14" s="58">
        <v>430</v>
      </c>
      <c r="F14" s="60" t="s">
        <v>27</v>
      </c>
      <c r="G14" s="60">
        <v>9</v>
      </c>
      <c r="H14" s="60">
        <v>6</v>
      </c>
      <c r="I14" s="61">
        <v>16</v>
      </c>
      <c r="J14" s="61">
        <f>I14*G14</f>
        <v>144</v>
      </c>
      <c r="K14" s="62">
        <f>J14*1.21</f>
        <v>174.24</v>
      </c>
    </row>
    <row r="15" spans="1:251" s="63" customFormat="1" ht="15.75" customHeight="1" x14ac:dyDescent="0.25">
      <c r="A15" s="90" t="s">
        <v>42</v>
      </c>
      <c r="B15" s="91"/>
      <c r="C15" s="91"/>
      <c r="D15" s="91"/>
      <c r="E15" s="91"/>
      <c r="F15" s="91"/>
      <c r="G15" s="91"/>
      <c r="H15" s="91"/>
      <c r="I15" s="91"/>
      <c r="J15" s="91"/>
      <c r="K15" s="101"/>
    </row>
    <row r="16" spans="1:251" s="63" customFormat="1" ht="47.25" x14ac:dyDescent="0.25">
      <c r="A16" s="64" t="s">
        <v>26</v>
      </c>
      <c r="B16" s="99" t="s">
        <v>32</v>
      </c>
      <c r="C16" s="98" t="s">
        <v>33</v>
      </c>
      <c r="D16" s="93" t="s">
        <v>34</v>
      </c>
      <c r="E16" s="97">
        <v>44000</v>
      </c>
      <c r="F16" s="94" t="s">
        <v>27</v>
      </c>
      <c r="G16" s="94">
        <v>440</v>
      </c>
      <c r="H16" s="94">
        <v>308</v>
      </c>
      <c r="I16" s="95">
        <v>14.8</v>
      </c>
      <c r="J16" s="95">
        <f t="shared" ref="J16:J19" si="0">I16*G16</f>
        <v>6512</v>
      </c>
      <c r="K16" s="96">
        <f t="shared" ref="K16:K19" si="1">J16*1.21</f>
        <v>7879.5199999999995</v>
      </c>
    </row>
    <row r="17" spans="1:14" s="63" customFormat="1" ht="47.25" x14ac:dyDescent="0.25">
      <c r="A17" s="64" t="s">
        <v>43</v>
      </c>
      <c r="B17" s="99" t="s">
        <v>36</v>
      </c>
      <c r="C17" s="92" t="s">
        <v>35</v>
      </c>
      <c r="D17" s="93" t="s">
        <v>34</v>
      </c>
      <c r="E17" s="97">
        <v>44000</v>
      </c>
      <c r="F17" s="94" t="s">
        <v>27</v>
      </c>
      <c r="G17" s="97">
        <v>176</v>
      </c>
      <c r="H17" s="94">
        <v>123</v>
      </c>
      <c r="I17" s="95">
        <v>2.4</v>
      </c>
      <c r="J17" s="95">
        <f t="shared" si="0"/>
        <v>422.4</v>
      </c>
      <c r="K17" s="96">
        <f t="shared" si="1"/>
        <v>511.10399999999998</v>
      </c>
    </row>
    <row r="18" spans="1:14" s="63" customFormat="1" ht="63" x14ac:dyDescent="0.25">
      <c r="A18" s="64" t="s">
        <v>44</v>
      </c>
      <c r="B18" s="100" t="s">
        <v>37</v>
      </c>
      <c r="C18" s="92" t="s">
        <v>38</v>
      </c>
      <c r="D18" s="93" t="s">
        <v>39</v>
      </c>
      <c r="E18" s="97"/>
      <c r="F18" s="94" t="s">
        <v>27</v>
      </c>
      <c r="G18" s="97">
        <v>8</v>
      </c>
      <c r="H18" s="94">
        <v>6</v>
      </c>
      <c r="I18" s="95">
        <v>54</v>
      </c>
      <c r="J18" s="95">
        <f t="shared" si="0"/>
        <v>432</v>
      </c>
      <c r="K18" s="96">
        <f t="shared" si="1"/>
        <v>522.72</v>
      </c>
    </row>
    <row r="19" spans="1:14" s="63" customFormat="1" ht="78.75" x14ac:dyDescent="0.25">
      <c r="A19" s="64" t="s">
        <v>45</v>
      </c>
      <c r="B19" s="100" t="s">
        <v>40</v>
      </c>
      <c r="C19" s="92" t="s">
        <v>41</v>
      </c>
      <c r="D19" s="93" t="s">
        <v>39</v>
      </c>
      <c r="E19" s="97">
        <v>220</v>
      </c>
      <c r="F19" s="94" t="s">
        <v>27</v>
      </c>
      <c r="G19" s="97">
        <v>5</v>
      </c>
      <c r="H19" s="94">
        <v>4</v>
      </c>
      <c r="I19" s="95">
        <v>16</v>
      </c>
      <c r="J19" s="95">
        <f t="shared" si="0"/>
        <v>80</v>
      </c>
      <c r="K19" s="96">
        <f t="shared" si="1"/>
        <v>96.8</v>
      </c>
    </row>
    <row r="20" spans="1:14" s="1" customFormat="1" ht="23.25" customHeight="1" x14ac:dyDescent="0.25">
      <c r="A20" s="3"/>
      <c r="B20" s="45"/>
      <c r="C20" s="4"/>
      <c r="D20" s="43"/>
      <c r="E20" s="34"/>
      <c r="F20" s="27"/>
      <c r="G20" s="27"/>
      <c r="H20" s="27"/>
      <c r="I20" s="28"/>
      <c r="J20" s="29" t="s">
        <v>7</v>
      </c>
      <c r="K20" s="69">
        <f>SUM(K11:K19)</f>
        <v>30288.720000000001</v>
      </c>
      <c r="N20" s="57"/>
    </row>
    <row r="21" spans="1:14" s="1" customFormat="1" ht="15" customHeight="1" x14ac:dyDescent="0.2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N21" s="57"/>
    </row>
    <row r="22" spans="1:14" s="2" customFormat="1" ht="18.75" customHeight="1" x14ac:dyDescent="0.25">
      <c r="A22" s="82" t="s">
        <v>46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</row>
    <row r="23" spans="1:14" ht="11.25" customHeight="1" x14ac:dyDescent="0.25">
      <c r="C23" s="35"/>
      <c r="D23" s="35"/>
      <c r="E23" s="35"/>
    </row>
    <row r="24" spans="1:14" s="47" customFormat="1" ht="15.75" customHeight="1" x14ac:dyDescent="0.25">
      <c r="B24" s="78" t="s">
        <v>4</v>
      </c>
      <c r="C24" s="78"/>
      <c r="I24" s="78" t="s">
        <v>5</v>
      </c>
      <c r="J24" s="78"/>
    </row>
    <row r="25" spans="1:14" s="47" customFormat="1" ht="30" customHeight="1" x14ac:dyDescent="0.25">
      <c r="B25" s="79" t="s">
        <v>17</v>
      </c>
      <c r="C25" s="79"/>
      <c r="D25" s="79"/>
      <c r="E25" s="48"/>
      <c r="F25" s="49"/>
      <c r="G25" s="50"/>
      <c r="H25" s="50"/>
      <c r="I25" s="51" t="s">
        <v>28</v>
      </c>
      <c r="J25" s="48"/>
    </row>
    <row r="26" spans="1:14" s="47" customFormat="1" x14ac:dyDescent="0.25">
      <c r="B26" s="52"/>
      <c r="C26" s="53"/>
      <c r="D26" s="54"/>
      <c r="E26" s="48"/>
      <c r="F26" s="55"/>
      <c r="G26" s="50"/>
      <c r="H26" s="50"/>
      <c r="I26" s="48"/>
      <c r="J26" s="48"/>
    </row>
    <row r="27" spans="1:14" s="47" customFormat="1" x14ac:dyDescent="0.25">
      <c r="B27" s="56" t="s">
        <v>18</v>
      </c>
      <c r="C27" s="53"/>
      <c r="D27" s="54"/>
      <c r="E27" s="48"/>
      <c r="F27" s="55"/>
      <c r="G27" s="50"/>
      <c r="H27" s="50"/>
      <c r="I27" s="48" t="s">
        <v>18</v>
      </c>
      <c r="J27" s="48"/>
    </row>
    <row r="28" spans="1:14" s="47" customFormat="1" x14ac:dyDescent="0.25">
      <c r="B28" s="56" t="s">
        <v>19</v>
      </c>
      <c r="C28" s="53"/>
      <c r="D28" s="54"/>
      <c r="E28" s="48"/>
      <c r="F28" s="55"/>
      <c r="G28" s="50"/>
      <c r="H28" s="50"/>
      <c r="I28" s="47" t="s">
        <v>29</v>
      </c>
      <c r="J28" s="48"/>
    </row>
    <row r="29" spans="1:14" s="11" customFormat="1" ht="17.25" customHeight="1" x14ac:dyDescent="0.25">
      <c r="A29" s="17"/>
      <c r="B29" s="18"/>
      <c r="C29" s="38"/>
      <c r="D29" s="38"/>
      <c r="E29" s="38"/>
      <c r="F29" s="44"/>
      <c r="G29" s="38"/>
      <c r="H29" s="38"/>
      <c r="I29" s="31"/>
      <c r="K29" s="30"/>
    </row>
    <row r="30" spans="1:14" s="11" customFormat="1" ht="15.75" customHeight="1" x14ac:dyDescent="0.25">
      <c r="A30" s="17"/>
      <c r="B30" s="19"/>
      <c r="C30" s="38"/>
      <c r="D30" s="38"/>
      <c r="E30" s="38"/>
      <c r="F30" s="38"/>
      <c r="G30" s="38"/>
      <c r="H30" s="38"/>
      <c r="I30" s="32"/>
      <c r="K30" s="30"/>
    </row>
    <row r="31" spans="1:14" s="11" customFormat="1" ht="13.5" customHeight="1" x14ac:dyDescent="0.25">
      <c r="A31" s="9"/>
      <c r="B31" s="19"/>
      <c r="C31" s="38"/>
      <c r="D31" s="38"/>
      <c r="E31" s="38"/>
      <c r="F31" s="38"/>
      <c r="G31" s="38"/>
      <c r="H31" s="38"/>
      <c r="I31" s="32"/>
      <c r="K31" s="30"/>
    </row>
    <row r="32" spans="1:14" s="11" customFormat="1" ht="8.25" customHeight="1" x14ac:dyDescent="0.25">
      <c r="A32" s="9"/>
      <c r="B32" s="19"/>
      <c r="C32" s="38"/>
      <c r="D32" s="38"/>
      <c r="E32" s="38"/>
      <c r="F32" s="38"/>
      <c r="G32" s="38"/>
      <c r="H32" s="38"/>
      <c r="I32" s="32"/>
      <c r="K32" s="30"/>
    </row>
    <row r="33" spans="1:11" s="11" customFormat="1" ht="13.5" customHeight="1" x14ac:dyDescent="0.25">
      <c r="A33" s="9"/>
      <c r="B33" s="19"/>
      <c r="C33" s="38"/>
      <c r="D33" s="38"/>
      <c r="E33" s="38"/>
      <c r="F33" s="38"/>
      <c r="G33" s="38"/>
      <c r="H33" s="38"/>
      <c r="I33" s="32"/>
      <c r="K33" s="30"/>
    </row>
    <row r="34" spans="1:11" s="11" customFormat="1" ht="13.5" customHeight="1" x14ac:dyDescent="0.25">
      <c r="A34" s="9"/>
      <c r="B34" s="19"/>
      <c r="C34" s="38"/>
      <c r="D34" s="38"/>
      <c r="E34" s="38"/>
      <c r="F34" s="38"/>
      <c r="G34" s="38"/>
      <c r="H34" s="38"/>
      <c r="I34" s="32"/>
      <c r="K34" s="30"/>
    </row>
    <row r="35" spans="1:11" s="11" customFormat="1" ht="5.25" customHeight="1" x14ac:dyDescent="0.25">
      <c r="A35" s="9"/>
      <c r="B35" s="19"/>
      <c r="C35" s="38"/>
      <c r="D35" s="38"/>
      <c r="E35" s="38"/>
      <c r="F35" s="38"/>
      <c r="G35" s="38"/>
      <c r="H35" s="38"/>
      <c r="I35" s="33"/>
      <c r="K35" s="30"/>
    </row>
    <row r="36" spans="1:11" s="11" customFormat="1" ht="5.25" customHeight="1" x14ac:dyDescent="0.25">
      <c r="A36" s="9"/>
      <c r="C36" s="38"/>
      <c r="D36" s="38"/>
      <c r="E36" s="38"/>
      <c r="F36" s="38"/>
      <c r="G36" s="38"/>
      <c r="H36" s="38"/>
      <c r="I36" s="32"/>
      <c r="K36" s="30"/>
    </row>
    <row r="37" spans="1:11" s="11" customFormat="1" ht="13.5" customHeight="1" x14ac:dyDescent="0.25">
      <c r="A37" s="9"/>
      <c r="B37" s="19"/>
      <c r="C37" s="38"/>
      <c r="D37" s="38"/>
      <c r="E37" s="38"/>
      <c r="F37" s="38"/>
      <c r="G37" s="38"/>
      <c r="H37" s="38"/>
      <c r="I37" s="32"/>
      <c r="K37" s="30"/>
    </row>
    <row r="38" spans="1:11" s="11" customFormat="1" ht="13.5" customHeight="1" x14ac:dyDescent="0.25">
      <c r="A38" s="9"/>
      <c r="B38" s="19"/>
      <c r="C38" s="38"/>
      <c r="D38" s="38"/>
      <c r="E38" s="38"/>
      <c r="F38" s="30"/>
      <c r="G38" s="30"/>
      <c r="H38" s="30"/>
      <c r="I38" s="32"/>
      <c r="J38" s="32"/>
      <c r="K38" s="30"/>
    </row>
  </sheetData>
  <mergeCells count="9">
    <mergeCell ref="A5:K5"/>
    <mergeCell ref="A22:K22"/>
    <mergeCell ref="B9:D9"/>
    <mergeCell ref="A21:K21"/>
    <mergeCell ref="A10:K10"/>
    <mergeCell ref="A15:J15"/>
    <mergeCell ref="B24:C24"/>
    <mergeCell ref="I24:J24"/>
    <mergeCell ref="B25:D25"/>
  </mergeCells>
  <phoneticPr fontId="38" type="noConversion"/>
  <conditionalFormatting sqref="B9">
    <cfRule type="expression" dxfId="0" priority="13" stopIfTrue="1">
      <formula>LEN(B9)&gt;40</formula>
    </cfRule>
  </conditionalFormatting>
  <pageMargins left="0.78740157480314965" right="0.59055118110236227" top="0.39370078740157483" bottom="0.39370078740157483" header="0" footer="0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..</vt:lpstr>
      <vt:lpstr>'..'!Print_Titles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Poskeviciene</dc:creator>
  <cp:lastModifiedBy>Windows User</cp:lastModifiedBy>
  <cp:lastPrinted>2023-03-17T07:01:25Z</cp:lastPrinted>
  <dcterms:created xsi:type="dcterms:W3CDTF">2016-05-12T13:27:50Z</dcterms:created>
  <dcterms:modified xsi:type="dcterms:W3CDTF">2023-03-17T07:50:45Z</dcterms:modified>
</cp:coreProperties>
</file>