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rasbuz\Documents\VIENKARTINĖS PRIEMONĖS 7859-3 P.N.672224 2023-07-14\"/>
    </mc:Choice>
  </mc:AlternateContent>
  <xr:revisionPtr revIDLastSave="0" documentId="13_ncr:1_{9AA2D58A-543E-4CDE-9BFA-CCA8EDE7E67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1" l="1"/>
  <c r="F60" i="1" s="1"/>
  <c r="G61" i="1"/>
  <c r="F38" i="1"/>
  <c r="G41" i="1"/>
  <c r="G60" i="1" l="1"/>
  <c r="F40" i="1"/>
  <c r="G40" i="1"/>
</calcChain>
</file>

<file path=xl/sharedStrings.xml><?xml version="1.0" encoding="utf-8"?>
<sst xmlns="http://schemas.openxmlformats.org/spreadsheetml/2006/main" count="169" uniqueCount="120">
  <si>
    <t>PIRKIMO SĄLYGŲ PRIEDAS "PASIŪLYMO FORMA"</t>
  </si>
  <si>
    <t>Kam:</t>
  </si>
  <si>
    <t>VšĮ LSMU Kauno ligoninė</t>
  </si>
  <si>
    <t>Data:</t>
  </si>
  <si>
    <t>Nr.:</t>
  </si>
  <si>
    <t>Vieta:</t>
  </si>
  <si>
    <t>Asmens atsakingo už pasiūlymą vardas, pavardė:</t>
  </si>
  <si>
    <t>Asmens atsakingo už pasiūlymą telefono numeris, el.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</si>
  <si>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</si>
  <si>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</si>
  <si>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</si>
  <si>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</si>
  <si>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</si>
  <si>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</si>
  <si>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</si>
  <si>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</si>
  <si>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</si>
  <si>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</si>
  <si>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</si>
  <si>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</si>
  <si>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</si>
  <si>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</si>
  <si>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</si>
  <si>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</si>
  <si>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</si>
  <si>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</si>
  <si>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</si>
  <si>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</si>
  <si>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PVM suma</t>
  </si>
  <si>
    <t>Suma su PVM</t>
  </si>
  <si>
    <t>77. DALIS</t>
  </si>
  <si>
    <t>EUROPINIO STANDARTO SERIJA</t>
  </si>
  <si>
    <t>77.</t>
  </si>
  <si>
    <t>Europinio standarto serija</t>
  </si>
  <si>
    <t>77.1.</t>
  </si>
  <si>
    <t>77.1.1.</t>
  </si>
  <si>
    <t>Europinio standarto serija. Alergenai švirkštuose po 5ml ir buteliukuose po 8 ml. 32 skirtingų alergenų rinkinys. Rinkinį sudaro:1) Kalio dichromatas, 2) Parafenilendiaminas (ppd), 3) Tiuramų mišinys, 4) Niomicino sulfatas, 5) Kobalto chloridas, 6) Benzokainas, 7) Nikelio sulfatas, 8) 2-Hydroxyethyl methacrylatas, 9) Kanifolija, 10) Parabenų mišinys, 11) N-Izopropil-n-fenil-4 Parafenilendiaminas, 12) Vilnos alkogoliai (lanolinas), 13) Merkaptatų mišinys, 14) Epoksidinės dervos, 15) Peru Balzamas, 16) 4-butilifenol formaldehido derva, 17) Merkaptobenzotiazolis, 18) Formaldehidas, 19) Aromatų   mišinys I, 20) Seskviterpenelaktonų mišinys, 21) Natrio metabisulfitas, 22) Propolis, 23) Methylchloroisothiazolinonasa/Methylisothiazolinonas, 24) Budesonidas, 25) Tiksokortolio privalastas, 26) Metildibromogliutaronitrilas, 27) Aromatų mišinys II, 28) Hidroksimetilpertilcikloheksen karboksaldehidas, 29) Metilizotiazolinonas c. 0,2%, 30) Benzisothiazolinonas, 31) Tekstilės dažai, 32) Decyl gliukozidas</t>
  </si>
  <si>
    <t>78. DALIS</t>
  </si>
  <si>
    <t>PRIEMONĖ SKIRTA ODOS LOPO TESTAMS ATLIKTI</t>
  </si>
  <si>
    <t>78.</t>
  </si>
  <si>
    <t>Priemonė skirta odos lopo testams atlikti</t>
  </si>
  <si>
    <t>78.1.</t>
  </si>
  <si>
    <t>78.1.1.</t>
  </si>
  <si>
    <t>Juostelės klijuojamos pacientams ant odos</t>
  </si>
  <si>
    <t>78.1.2.</t>
  </si>
  <si>
    <t>Juostelėje yra 10 kamerų, 2 eilės po 5 kameras</t>
  </si>
  <si>
    <t>78.1.3.</t>
  </si>
  <si>
    <t>Į kamerų vidų lašinami haptenai</t>
  </si>
  <si>
    <t>78.1.4.</t>
  </si>
  <si>
    <t>Kamera apskritimo formos</t>
  </si>
  <si>
    <t>78.1.5.</t>
  </si>
  <si>
    <t>Kameros vidinis diametras 8 mm (±1mm)</t>
  </si>
  <si>
    <t>78.1.6.</t>
  </si>
  <si>
    <t>Kameros plotas ne mažiau 50 mm²</t>
  </si>
  <si>
    <t>78.1.7.</t>
  </si>
  <si>
    <t>Testų juostelės pagamintos iš hipoalergiškos medžiagos, juostelių kameros – iš aliuminio ar lygiavertės medžiagos</t>
  </si>
  <si>
    <t>78.1.8.</t>
  </si>
  <si>
    <t>Pakuotėje ne mažiau 100 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</si>
  <si>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</si>
  <si>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</si>
  <si>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</si>
  <si>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</si>
  <si>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</si>
  <si>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</si>
  <si>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</si>
  <si>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</si>
  <si>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</si>
  <si>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</si>
  <si>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</si>
  <si>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</si>
  <si>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</si>
  <si>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</si>
  <si>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</si>
  <si>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</si>
  <si>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</si>
  <si>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</si>
  <si>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7859-3 2023-06-04 20:44:56</t>
  </si>
  <si>
    <t xml:space="preserve">VIENKARTINĖS PAGALBINĖS MEDICININĖS PRIEMONĖS </t>
  </si>
  <si>
    <r>
      <t xml:space="preserve">6. Pasiūlymų formoje būtina palikti tik siūlomas pirkimo dalis. Nepasiūlytas pirkimo dalis būtina </t>
    </r>
    <r>
      <rPr>
        <b/>
        <sz val="11"/>
        <rFont val="Calibri"/>
        <family val="2"/>
        <charset val="186"/>
        <scheme val="minor"/>
      </rPr>
      <t>IŠTRINTI.</t>
    </r>
  </si>
  <si>
    <t xml:space="preserve">PASTABA:                                                                                                       1. Tiekėjo kartu su pasiūlymu nepateikusio dokumentų, patvirtinančių atitiktį techninės specifikacijos reikalavimams nurodytiems pirkimo sąlygų priede ,,Pasiūlymų forma“, vadovaujantis pirkimo sąlygų  5.10.6. papunktyje nustatytais reikalavimais ir (arba) iš pateiktų dokumentų visumos nebus galimybės įsitikinti pirkimo objekto atitiktimi techninės specifikacijos reikalavimams pasiūlymas bus atmestas.                                                    </t>
  </si>
  <si>
    <t>AL11133GEN, SmartPractice</t>
  </si>
  <si>
    <t xml:space="preserve">Kameros vidinis diametras 8 mm </t>
  </si>
  <si>
    <t>Juostelės klijuojamos pacientams ant odos. Failas FinnChamber instrukcija.pdf</t>
  </si>
  <si>
    <t>Juostelėje yra 10 kamerų, 2 eilės po 5 kameras. Failas FinnChamber instrukcija.pdf</t>
  </si>
  <si>
    <t>Į kamerų vidų lašinami haptenai. Failas FinnChamber instrukcija.pdf</t>
  </si>
  <si>
    <t>Kamera apskritimo formos. Failas FinnChamber instrukcija.pdf</t>
  </si>
  <si>
    <t>Kameros plotas 50 mm². Failas FinnChamber instrukcija.pdf</t>
  </si>
  <si>
    <t>Testų juostelės pagamintos iš hipoalergiškos medžiagos, juostelių kameros – iš aliuminio ar lygiavertės medžiagos. Failas FinnChamber instrukcija.pdf</t>
  </si>
  <si>
    <t>Pakuotėje 100 vnt.. Failas FinnChamber instrukcija.pdf</t>
  </si>
  <si>
    <t>Europinio standarto serija. Alergenai švirkštuose po 5ml ir buteliukuose po 8 ml. 32 skirtingų alergenų rinkinys. Rinkinį sudaro:1) Kalio dichromatas, 2) Parafenilendiaminas (ppd), 3) Tiuramų mišinys, 4) Niomicino sulfatas, 5) Kobalto chloridas, 6) Benzokainas, 7) Nikelio sulfatas, 8) 2-Hydroxyethyl methacrylatas, 9) Kanifolija, 10) Parabenų mišinys, 11) N-Izopropil-n-fenil-4 Parafenilendiaminas, 12) Vilnos alkogoliai (lanolinas), 13) Merkaptatų mišinys, 14) Epoksidinės dervos, 15) Peru Balzamas, 16) 4-butilifenol formaldehido derva, 17) Merkaptobenzotiazolis, 18) Formaldehidas, 19) Aromatų   mišinys I, 20) Seskviterpenelaktonų mišinys, 21) Natrio metabisulfitas, 22) Propolis, 23) Methylchloroisothiazolinonasa/Methylisothiazolinonas, 24) Budesonidas, 25) Tiksokortolio privalastas, 26) Metildibromogliutaronitrilas, 27) Aromatų mišinys II, 28) Hidroksimetilpertilcikloheksen karboksaldehidas, 29) Metilizotiazolinonas c. 0,2%, 30) Benzisothiazolinonas, 31) Tekstilės dažai, 32) Decyl gliukozidas. Failas Chemotechnique S-1000.pdf</t>
  </si>
  <si>
    <t>Taikomas PVM dydis (21%)</t>
  </si>
  <si>
    <t>23-205</t>
  </si>
  <si>
    <t>Vilnius</t>
  </si>
  <si>
    <t>Tiekėjo pavadinimas</t>
  </si>
  <si>
    <t>Tiekėjo kodas</t>
  </si>
  <si>
    <t>Tiekėjo adresas</t>
  </si>
  <si>
    <t>Tiekėjo PVM mokėtojo kodas</t>
  </si>
  <si>
    <t>UAB Mediq Lietuva</t>
  </si>
  <si>
    <t>Kolektyvo g. 15-20, Vilnius, LT-08314</t>
  </si>
  <si>
    <t>LT100005456916</t>
  </si>
  <si>
    <t>Tiekėjo sąskaitos numeris, banko pavadinimas ir banko kodas:</t>
  </si>
  <si>
    <t>AB Swedbank, LT877300010159582502, b/k 73000</t>
  </si>
  <si>
    <t>Užsakymų ir konkursų ruošimo vadybininkė - Kristina Buraitė</t>
  </si>
  <si>
    <t xml:space="preserve">Tel. +370 5 268 8441, el.p. kristina.buraite@mediq.com </t>
  </si>
  <si>
    <t>Tiekėjo, laimėjimo atveju, už sutarties vykdymą atsakingo asmens vardas, pavardė, telefono numeris, elektroninio pašto adresas:</t>
  </si>
  <si>
    <t>Tiekėjo, laimėjimo atveju, pasirašančio sutartį asmens vardas, pavardė, pareigos:</t>
  </si>
  <si>
    <t>Generalinis direktorius - Giedrius Marcinkonis</t>
  </si>
  <si>
    <t>Aare Jarvelaid, Christian Kanstrup, Jan Henning Albrechtsen</t>
  </si>
  <si>
    <t xml:space="preserve">Užsakymų vadybininkė - Loreta Mickevičienė, Tel. +370 5 268 851, el.p. loreta.mickeviciene@mediq.com </t>
  </si>
  <si>
    <t>Taikomas PVM dydis (5%)</t>
  </si>
  <si>
    <t>Chemotechnique, prekės kodas: S-1000, prekės pavadinimas: CHD testai alerg. nustat. Europos standarto serija</t>
  </si>
  <si>
    <t>Sutiekėjai nebus pasitelkiami</t>
  </si>
  <si>
    <t>x</t>
  </si>
  <si>
    <t>Įgaliojimas pasirašyti dokumentus</t>
  </si>
  <si>
    <t>Ne</t>
  </si>
  <si>
    <t>Gamintojų dokumentai</t>
  </si>
  <si>
    <t>Tiekėjo deklaracija dėl tarybos reglamente (ES) 2022/576 nustatytų sąlygų nebuvimo</t>
  </si>
  <si>
    <t>espd-response</t>
  </si>
  <si>
    <t>Užsakymų ir konkursų ruošimo vadybininkė</t>
  </si>
  <si>
    <t>Kristina Buraitė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</si>
</sst>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34998626667073579"/>
      <name val="Calibri"/>
      <family val="2"/>
      <scheme val="minor"/>
    </font>
    <font>
      <sz val="11"/>
      <name val="Calibri"/>
      <family val="2"/>
      <scheme val="minor"/>
    </font>
    <font>
      <b/>
      <sz val="11"/>
      <name val="Calibri"/>
      <family val="2"/>
      <charset val="186"/>
      <scheme val="minor"/>
    </font>
    <font>
      <b/>
      <sz val="11"/>
      <name val="Times New Roman"/>
      <family val="1"/>
      <charset val="186"/>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rgb="FFBFBFBF"/>
        <bgColor rgb="FFFFFFFF"/>
      </patternFill>
    </fill>
    <fill>
      <patternFill patternType="solid">
        <fgColor theme="5"/>
        <bgColor rgb="FFBFBFBF"/>
      </patternFill>
    </fill>
    <fill>
      <patternFill patternType="solid">
        <fgColor theme="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16" xfId="0" applyFont="1" applyFill="1" applyBorder="1"/>
    <xf numFmtId="0" fontId="1" fillId="4" borderId="16" xfId="0" applyFont="1" applyFill="1" applyBorder="1"/>
    <xf numFmtId="0" fontId="1" fillId="5" borderId="16"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3" borderId="0" xfId="0" applyFont="1" applyFill="1" applyProtection="1">
      <protection locked="0"/>
    </xf>
    <xf numFmtId="0" fontId="2" fillId="4" borderId="16" xfId="0" applyFont="1" applyFill="1" applyBorder="1" applyAlignment="1">
      <alignment vertical="center" wrapText="1"/>
    </xf>
    <xf numFmtId="0" fontId="1" fillId="4" borderId="16" xfId="0" applyFont="1" applyFill="1" applyBorder="1" applyAlignment="1">
      <alignment wrapText="1"/>
    </xf>
    <xf numFmtId="0" fontId="5" fillId="7" borderId="0" xfId="0" applyFont="1" applyFill="1" applyAlignment="1" applyProtection="1">
      <alignment wrapText="1"/>
      <protection locked="0"/>
    </xf>
    <xf numFmtId="0" fontId="6" fillId="8" borderId="0" xfId="0" applyFont="1" applyFill="1"/>
    <xf numFmtId="0" fontId="6" fillId="9" borderId="0" xfId="0" applyFont="1" applyFill="1"/>
    <xf numFmtId="0" fontId="8" fillId="9" borderId="0" xfId="0" applyFont="1" applyFill="1" applyAlignment="1">
      <alignment horizontal="justify" vertical="center"/>
    </xf>
    <xf numFmtId="14" fontId="1" fillId="5" borderId="1" xfId="0" applyNumberFormat="1" applyFont="1" applyFill="1" applyBorder="1" applyAlignment="1" applyProtection="1">
      <alignment horizontal="left"/>
      <protection locked="0"/>
    </xf>
    <xf numFmtId="2" fontId="2" fillId="4" borderId="16" xfId="0" applyNumberFormat="1" applyFont="1" applyFill="1" applyBorder="1"/>
    <xf numFmtId="0" fontId="1" fillId="4" borderId="16" xfId="0" applyFont="1" applyFill="1" applyBorder="1" applyAlignment="1">
      <alignment vertical="top" wrapText="1"/>
    </xf>
    <xf numFmtId="2" fontId="1" fillId="6" borderId="16" xfId="0" applyNumberFormat="1" applyFont="1" applyFill="1" applyBorder="1" applyProtection="1">
      <protection locked="0"/>
    </xf>
    <xf numFmtId="2" fontId="1" fillId="4" borderId="16" xfId="0" applyNumberFormat="1" applyFont="1" applyFill="1" applyBorder="1"/>
    <xf numFmtId="2" fontId="1" fillId="0" borderId="16" xfId="0" applyNumberFormat="1" applyFont="1" applyBorder="1" applyProtection="1">
      <protection locked="0"/>
    </xf>
    <xf numFmtId="2" fontId="1" fillId="0" borderId="16" xfId="0" applyNumberFormat="1" applyFont="1" applyBorder="1"/>
    <xf numFmtId="0" fontId="2" fillId="0" borderId="16" xfId="0" applyFont="1" applyBorder="1"/>
    <xf numFmtId="2" fontId="2" fillId="0" borderId="16" xfId="0" applyNumberFormat="1" applyFont="1" applyBorder="1"/>
    <xf numFmtId="0" fontId="1" fillId="0" borderId="16" xfId="0" applyFont="1" applyBorder="1" applyAlignment="1">
      <alignment vertical="top" wrapText="1"/>
    </xf>
    <xf numFmtId="0" fontId="1" fillId="0" borderId="16" xfId="0" applyFont="1" applyBorder="1"/>
    <xf numFmtId="0" fontId="1" fillId="0" borderId="16" xfId="0" applyFont="1" applyBorder="1" applyAlignment="1" applyProtection="1">
      <alignment wrapText="1"/>
      <protection locked="0"/>
    </xf>
    <xf numFmtId="0" fontId="1" fillId="0" borderId="16" xfId="0" applyFont="1" applyBorder="1" applyAlignment="1">
      <alignment wrapText="1"/>
    </xf>
    <xf numFmtId="0" fontId="1" fillId="2" borderId="0" xfId="0" applyFont="1" applyFill="1"/>
    <xf numFmtId="0" fontId="1" fillId="2" borderId="0" xfId="0" applyFont="1" applyFill="1" applyAlignment="1">
      <alignment vertical="center" wrapText="1"/>
    </xf>
    <xf numFmtId="0" fontId="1" fillId="4" borderId="16" xfId="0" applyFont="1" applyFill="1" applyBorder="1" applyAlignment="1">
      <alignment vertical="center" wrapText="1"/>
    </xf>
    <xf numFmtId="0" fontId="0" fillId="0" borderId="16" xfId="0" applyBorder="1"/>
    <xf numFmtId="0" fontId="1" fillId="5" borderId="1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9" xfId="0" applyFont="1" applyFill="1" applyBorder="1" applyAlignment="1" applyProtection="1">
      <alignment horizontal="center" vertical="center" wrapText="1"/>
      <protection locked="0"/>
    </xf>
    <xf numFmtId="0" fontId="2" fillId="2" borderId="0" xfId="0" applyFont="1" applyFill="1"/>
    <xf numFmtId="0" fontId="1" fillId="2" borderId="1" xfId="0" applyFont="1" applyFill="1" applyBorder="1" applyAlignment="1">
      <alignment vertical="center" wrapText="1"/>
    </xf>
    <xf numFmtId="0" fontId="0" fillId="0" borderId="12" xfId="0" applyBorder="1"/>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49" fontId="3" fillId="2" borderId="2" xfId="0" applyNumberFormat="1" applyFont="1" applyFill="1" applyBorder="1" applyAlignment="1">
      <alignment horizontal="left" vertical="center" wrapText="1"/>
    </xf>
    <xf numFmtId="0" fontId="0" fillId="0" borderId="15" xfId="0" applyBorder="1"/>
    <xf numFmtId="49" fontId="3" fillId="2" borderId="2" xfId="0" applyNumberFormat="1" applyFont="1" applyFill="1" applyBorder="1" applyAlignment="1">
      <alignment horizontal="left" vertical="center"/>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3"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4" fillId="2" borderId="0" xfId="0" applyFont="1" applyFill="1" applyAlignment="1">
      <alignment horizontal="left" vertical="top" wrapText="1"/>
    </xf>
    <xf numFmtId="0" fontId="2" fillId="2" borderId="0" xfId="0" applyFont="1" applyFill="1" applyAlignment="1">
      <alignment horizontal="left"/>
    </xf>
    <xf numFmtId="0" fontId="1" fillId="2" borderId="9" xfId="0" applyFont="1" applyFill="1" applyBorder="1" applyAlignment="1">
      <alignment horizontal="center" vertical="center" wrapText="1"/>
    </xf>
    <xf numFmtId="0" fontId="0" fillId="0" borderId="10" xfId="0" applyBorder="1"/>
    <xf numFmtId="0" fontId="0" fillId="0" borderId="9" xfId="0" applyBorder="1"/>
    <xf numFmtId="0" fontId="1" fillId="2" borderId="11" xfId="0" applyFont="1" applyFill="1" applyBorder="1" applyAlignment="1">
      <alignment horizontal="center" vertical="center" wrapText="1"/>
    </xf>
    <xf numFmtId="0" fontId="0" fillId="0" borderId="11" xfId="0" applyBorder="1"/>
    <xf numFmtId="0" fontId="1" fillId="4" borderId="1"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7"/>
  <sheetViews>
    <sheetView tabSelected="1" topLeftCell="A39" zoomScale="90" zoomScaleNormal="90" workbookViewId="0">
      <selection activeCell="E67" sqref="E67"/>
    </sheetView>
  </sheetViews>
  <sheetFormatPr defaultColWidth="10.875" defaultRowHeight="15" x14ac:dyDescent="0.25"/>
  <cols>
    <col min="1" max="1" width="8.75" style="1" customWidth="1"/>
    <col min="2" max="2" width="62.375" style="1" customWidth="1"/>
    <col min="3" max="3" width="9.125" style="1" customWidth="1"/>
    <col min="4" max="4" width="11.625" style="1" customWidth="1"/>
    <col min="5" max="5" width="15.75" style="1" customWidth="1"/>
    <col min="6" max="6" width="14.875" style="1" customWidth="1"/>
    <col min="7" max="7" width="66.5" style="1" customWidth="1"/>
    <col min="8" max="8" width="64.8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77</v>
      </c>
      <c r="B4" s="2"/>
    </row>
    <row r="5" spans="1:6" x14ac:dyDescent="0.25">
      <c r="A5" s="2"/>
      <c r="B5" s="2"/>
    </row>
    <row r="6" spans="1:6" x14ac:dyDescent="0.25">
      <c r="A6" s="1" t="s">
        <v>1</v>
      </c>
      <c r="B6" s="13" t="s">
        <v>2</v>
      </c>
    </row>
    <row r="7" spans="1:6" x14ac:dyDescent="0.25">
      <c r="B7" s="2"/>
    </row>
    <row r="8" spans="1:6" x14ac:dyDescent="0.25">
      <c r="A8" s="4" t="s">
        <v>3</v>
      </c>
      <c r="B8" s="29">
        <v>45120</v>
      </c>
    </row>
    <row r="9" spans="1:6" x14ac:dyDescent="0.25">
      <c r="A9" s="4" t="s">
        <v>4</v>
      </c>
      <c r="B9" s="14" t="s">
        <v>91</v>
      </c>
    </row>
    <row r="10" spans="1:6" x14ac:dyDescent="0.25">
      <c r="A10" s="4" t="s">
        <v>5</v>
      </c>
      <c r="B10" s="14" t="s">
        <v>92</v>
      </c>
    </row>
    <row r="12" spans="1:6" ht="15.75" x14ac:dyDescent="0.25">
      <c r="A12" s="50" t="s">
        <v>93</v>
      </c>
      <c r="B12" s="51"/>
      <c r="C12" s="52" t="s">
        <v>97</v>
      </c>
      <c r="D12" s="53"/>
      <c r="E12" s="53"/>
      <c r="F12" s="54"/>
    </row>
    <row r="13" spans="1:6" ht="15.95" customHeight="1" x14ac:dyDescent="0.25">
      <c r="A13" s="57" t="s">
        <v>94</v>
      </c>
      <c r="B13" s="56"/>
      <c r="C13" s="52">
        <v>302513086</v>
      </c>
      <c r="D13" s="53"/>
      <c r="E13" s="53"/>
      <c r="F13" s="54"/>
    </row>
    <row r="14" spans="1:6" ht="15.95" customHeight="1" x14ac:dyDescent="0.25">
      <c r="A14" s="57" t="s">
        <v>95</v>
      </c>
      <c r="B14" s="56"/>
      <c r="C14" s="52" t="s">
        <v>98</v>
      </c>
      <c r="D14" s="53"/>
      <c r="E14" s="53"/>
      <c r="F14" s="54"/>
    </row>
    <row r="15" spans="1:6" ht="15.95" customHeight="1" x14ac:dyDescent="0.25">
      <c r="A15" s="50" t="s">
        <v>96</v>
      </c>
      <c r="B15" s="51"/>
      <c r="C15" s="52" t="s">
        <v>99</v>
      </c>
      <c r="D15" s="53"/>
      <c r="E15" s="53"/>
      <c r="F15" s="54"/>
    </row>
    <row r="16" spans="1:6" ht="63" customHeight="1" x14ac:dyDescent="0.25">
      <c r="A16" s="55" t="s">
        <v>100</v>
      </c>
      <c r="B16" s="56"/>
      <c r="C16" s="52" t="s">
        <v>101</v>
      </c>
      <c r="D16" s="53"/>
      <c r="E16" s="53"/>
      <c r="F16" s="54"/>
    </row>
    <row r="17" spans="1:6" ht="15.95" customHeight="1" x14ac:dyDescent="0.25">
      <c r="A17" s="50" t="s">
        <v>6</v>
      </c>
      <c r="B17" s="51"/>
      <c r="C17" s="52" t="s">
        <v>102</v>
      </c>
      <c r="D17" s="53"/>
      <c r="E17" s="53"/>
      <c r="F17" s="54"/>
    </row>
    <row r="18" spans="1:6" ht="15.95" customHeight="1" x14ac:dyDescent="0.25">
      <c r="A18" s="50" t="s">
        <v>7</v>
      </c>
      <c r="B18" s="51"/>
      <c r="C18" s="52" t="s">
        <v>103</v>
      </c>
      <c r="D18" s="53"/>
      <c r="E18" s="53"/>
      <c r="F18" s="54"/>
    </row>
    <row r="19" spans="1:6" ht="48" customHeight="1" x14ac:dyDescent="0.25">
      <c r="A19" s="50" t="s">
        <v>105</v>
      </c>
      <c r="B19" s="51"/>
      <c r="C19" s="52" t="s">
        <v>106</v>
      </c>
      <c r="D19" s="53"/>
      <c r="E19" s="53"/>
      <c r="F19" s="54"/>
    </row>
    <row r="20" spans="1:6" ht="54.95" customHeight="1" x14ac:dyDescent="0.25">
      <c r="A20" s="50" t="s">
        <v>104</v>
      </c>
      <c r="B20" s="51"/>
      <c r="C20" s="52" t="s">
        <v>108</v>
      </c>
      <c r="D20" s="53"/>
      <c r="E20" s="53"/>
      <c r="F20" s="54"/>
    </row>
    <row r="21" spans="1:6" ht="71.099999999999994" customHeight="1" x14ac:dyDescent="0.25">
      <c r="A21" s="44" t="s">
        <v>8</v>
      </c>
      <c r="B21" s="45"/>
      <c r="C21" s="46" t="s">
        <v>107</v>
      </c>
      <c r="D21" s="47"/>
      <c r="E21" s="47"/>
      <c r="F21" s="48"/>
    </row>
    <row r="22" spans="1:6" ht="18" customHeight="1" x14ac:dyDescent="0.25">
      <c r="A22" s="5"/>
      <c r="B22" s="5"/>
      <c r="C22" s="6"/>
      <c r="D22" s="6"/>
      <c r="E22" s="6"/>
      <c r="F22" s="6"/>
    </row>
    <row r="23" spans="1:6" x14ac:dyDescent="0.25">
      <c r="A23" s="49" t="s">
        <v>9</v>
      </c>
      <c r="B23" s="42"/>
      <c r="C23" s="42"/>
      <c r="D23" s="42"/>
      <c r="E23" s="42"/>
      <c r="F23" s="42"/>
    </row>
    <row r="24" spans="1:6" x14ac:dyDescent="0.25">
      <c r="A24" s="42" t="s">
        <v>10</v>
      </c>
      <c r="B24" s="42"/>
      <c r="C24" s="42"/>
      <c r="D24" s="42"/>
      <c r="E24" s="42"/>
      <c r="F24" s="42"/>
    </row>
    <row r="25" spans="1:6" x14ac:dyDescent="0.25">
      <c r="A25" s="42" t="s">
        <v>11</v>
      </c>
      <c r="B25" s="42"/>
      <c r="C25" s="42"/>
      <c r="D25" s="42"/>
      <c r="E25" s="42"/>
      <c r="F25" s="42"/>
    </row>
    <row r="26" spans="1:6" x14ac:dyDescent="0.25">
      <c r="A26" s="42" t="s">
        <v>12</v>
      </c>
      <c r="B26" s="42"/>
      <c r="C26" s="42"/>
      <c r="D26" s="42"/>
      <c r="E26" s="42"/>
      <c r="F26" s="42"/>
    </row>
    <row r="27" spans="1:6" x14ac:dyDescent="0.25">
      <c r="A27" s="42" t="s">
        <v>13</v>
      </c>
      <c r="B27" s="42"/>
      <c r="C27" s="42"/>
      <c r="D27" s="42"/>
      <c r="E27" s="42"/>
      <c r="F27" s="42"/>
    </row>
    <row r="28" spans="1:6" ht="32.1" customHeight="1" x14ac:dyDescent="0.25">
      <c r="A28" s="43" t="s">
        <v>14</v>
      </c>
      <c r="B28" s="42"/>
      <c r="C28" s="42"/>
      <c r="D28" s="42"/>
      <c r="E28" s="42"/>
      <c r="F28" s="42"/>
    </row>
    <row r="29" spans="1:6" x14ac:dyDescent="0.25">
      <c r="A29" s="42" t="s">
        <v>15</v>
      </c>
      <c r="B29" s="42"/>
      <c r="C29" s="42"/>
      <c r="D29" s="42"/>
      <c r="E29" s="42"/>
      <c r="F29" s="42"/>
    </row>
    <row r="30" spans="1:6" ht="24" customHeight="1" x14ac:dyDescent="0.25">
      <c r="A30" s="15" t="s">
        <v>16</v>
      </c>
      <c r="C30" s="12"/>
      <c r="D30" s="25"/>
      <c r="E30" s="12"/>
      <c r="F30" s="22"/>
    </row>
    <row r="31" spans="1:6" x14ac:dyDescent="0.25">
      <c r="A31" s="26" t="s">
        <v>78</v>
      </c>
      <c r="B31" s="27"/>
      <c r="C31" s="27"/>
      <c r="D31" s="27"/>
    </row>
    <row r="33" spans="1:8" x14ac:dyDescent="0.25">
      <c r="A33" s="13" t="s">
        <v>30</v>
      </c>
      <c r="B33" s="13" t="s">
        <v>31</v>
      </c>
    </row>
    <row r="35" spans="1:8" x14ac:dyDescent="0.25">
      <c r="A35" s="13" t="s">
        <v>17</v>
      </c>
    </row>
    <row r="36" spans="1:8" ht="30" x14ac:dyDescent="0.25">
      <c r="A36" s="23" t="s">
        <v>18</v>
      </c>
      <c r="B36" s="23" t="s">
        <v>19</v>
      </c>
      <c r="C36" s="23" t="s">
        <v>20</v>
      </c>
      <c r="D36" s="23" t="s">
        <v>21</v>
      </c>
      <c r="E36" s="23" t="s">
        <v>22</v>
      </c>
      <c r="F36" s="23" t="s">
        <v>23</v>
      </c>
      <c r="G36" s="23" t="s">
        <v>24</v>
      </c>
      <c r="H36" s="23" t="s">
        <v>25</v>
      </c>
    </row>
    <row r="37" spans="1:8" x14ac:dyDescent="0.25">
      <c r="A37" s="16" t="s">
        <v>32</v>
      </c>
      <c r="B37" s="16" t="s">
        <v>33</v>
      </c>
      <c r="C37" s="17"/>
      <c r="D37" s="17"/>
      <c r="E37" s="17"/>
      <c r="F37" s="17"/>
      <c r="G37" s="17"/>
      <c r="H37" s="17"/>
    </row>
    <row r="38" spans="1:8" x14ac:dyDescent="0.25">
      <c r="A38" s="17" t="s">
        <v>34</v>
      </c>
      <c r="B38" s="17" t="s">
        <v>33</v>
      </c>
      <c r="C38" s="17">
        <v>4</v>
      </c>
      <c r="D38" s="17" t="s">
        <v>26</v>
      </c>
      <c r="E38" s="32">
        <v>935</v>
      </c>
      <c r="F38" s="35">
        <f>IF(ISBLANK(E38),"", PRODUCT(C38,E38))</f>
        <v>3740</v>
      </c>
      <c r="G38" s="18" t="s">
        <v>110</v>
      </c>
      <c r="H38" s="39"/>
    </row>
    <row r="39" spans="1:8" ht="225" x14ac:dyDescent="0.25">
      <c r="A39" s="17" t="s">
        <v>35</v>
      </c>
      <c r="B39" s="31" t="s">
        <v>36</v>
      </c>
      <c r="C39" s="17"/>
      <c r="D39" s="17"/>
      <c r="E39" s="33"/>
      <c r="F39" s="33"/>
      <c r="G39" s="17"/>
      <c r="H39" s="38" t="s">
        <v>89</v>
      </c>
    </row>
    <row r="40" spans="1:8" x14ac:dyDescent="0.25">
      <c r="E40" s="30" t="s">
        <v>27</v>
      </c>
      <c r="F40" s="37">
        <f>IF((COUNT(C38:C39)&lt;&gt;COUNT(F38:F39)),"", ROUND(SUM(F38:F39),2))</f>
        <v>3740</v>
      </c>
      <c r="G40" s="15" t="str">
        <f>IF((COUNT(C38:C39)&lt;&gt;COUNT(F38:F39)),"Neužpildytos visų objektų kainos", "")</f>
        <v/>
      </c>
    </row>
    <row r="41" spans="1:8" x14ac:dyDescent="0.25">
      <c r="C41" s="36" t="s">
        <v>90</v>
      </c>
      <c r="D41" s="18"/>
      <c r="E41" s="30" t="s">
        <v>28</v>
      </c>
      <c r="F41" s="37">
        <v>785.4</v>
      </c>
      <c r="G41" s="15" t="str">
        <f>IF(D41="", "Nurodykite taikomą PVM dydį", "")</f>
        <v>Nurodykite taikomą PVM dydį</v>
      </c>
    </row>
    <row r="42" spans="1:8" x14ac:dyDescent="0.25">
      <c r="E42" s="30" t="s">
        <v>29</v>
      </c>
      <c r="F42" s="37">
        <v>4525.3999999999996</v>
      </c>
    </row>
    <row r="46" spans="1:8" x14ac:dyDescent="0.25">
      <c r="A46" s="13" t="s">
        <v>37</v>
      </c>
      <c r="B46" s="13" t="s">
        <v>38</v>
      </c>
    </row>
    <row r="48" spans="1:8" x14ac:dyDescent="0.25">
      <c r="A48" s="13" t="s">
        <v>17</v>
      </c>
    </row>
    <row r="49" spans="1:8" ht="30" x14ac:dyDescent="0.25">
      <c r="A49" s="23" t="s">
        <v>18</v>
      </c>
      <c r="B49" s="23" t="s">
        <v>19</v>
      </c>
      <c r="C49" s="23" t="s">
        <v>20</v>
      </c>
      <c r="D49" s="23" t="s">
        <v>21</v>
      </c>
      <c r="E49" s="23" t="s">
        <v>22</v>
      </c>
      <c r="F49" s="23" t="s">
        <v>23</v>
      </c>
      <c r="G49" s="23" t="s">
        <v>24</v>
      </c>
      <c r="H49" s="23" t="s">
        <v>25</v>
      </c>
    </row>
    <row r="50" spans="1:8" x14ac:dyDescent="0.25">
      <c r="A50" s="16" t="s">
        <v>39</v>
      </c>
      <c r="B50" s="16" t="s">
        <v>40</v>
      </c>
      <c r="C50" s="17"/>
      <c r="D50" s="17"/>
      <c r="E50" s="17"/>
      <c r="F50" s="17"/>
      <c r="G50" s="17"/>
      <c r="H50" s="17"/>
    </row>
    <row r="51" spans="1:8" x14ac:dyDescent="0.25">
      <c r="A51" s="17" t="s">
        <v>41</v>
      </c>
      <c r="B51" s="24" t="s">
        <v>40</v>
      </c>
      <c r="C51" s="17">
        <v>6</v>
      </c>
      <c r="D51" s="17" t="s">
        <v>26</v>
      </c>
      <c r="E51" s="34">
        <v>134</v>
      </c>
      <c r="F51" s="35">
        <f>IF(ISBLANK(E51),"", PRODUCT(C51,E51))</f>
        <v>804</v>
      </c>
      <c r="G51" s="18" t="s">
        <v>80</v>
      </c>
      <c r="H51" s="17"/>
    </row>
    <row r="52" spans="1:8" ht="17.25" customHeight="1" x14ac:dyDescent="0.25">
      <c r="A52" s="17" t="s">
        <v>42</v>
      </c>
      <c r="B52" s="24" t="s">
        <v>43</v>
      </c>
      <c r="C52" s="17"/>
      <c r="D52" s="17"/>
      <c r="E52" s="17"/>
      <c r="F52" s="17"/>
      <c r="G52" s="17"/>
      <c r="H52" s="40" t="s">
        <v>82</v>
      </c>
    </row>
    <row r="53" spans="1:8" ht="15.75" customHeight="1" x14ac:dyDescent="0.25">
      <c r="A53" s="17" t="s">
        <v>44</v>
      </c>
      <c r="B53" s="24" t="s">
        <v>45</v>
      </c>
      <c r="C53" s="17"/>
      <c r="D53" s="17"/>
      <c r="E53" s="17"/>
      <c r="F53" s="17"/>
      <c r="G53" s="17"/>
      <c r="H53" s="41" t="s">
        <v>83</v>
      </c>
    </row>
    <row r="54" spans="1:8" ht="15.75" customHeight="1" x14ac:dyDescent="0.25">
      <c r="A54" s="17" t="s">
        <v>46</v>
      </c>
      <c r="B54" s="24" t="s">
        <v>47</v>
      </c>
      <c r="C54" s="17"/>
      <c r="D54" s="17"/>
      <c r="E54" s="17"/>
      <c r="F54" s="17"/>
      <c r="G54" s="17"/>
      <c r="H54" s="41" t="s">
        <v>84</v>
      </c>
    </row>
    <row r="55" spans="1:8" ht="15" customHeight="1" x14ac:dyDescent="0.25">
      <c r="A55" s="17" t="s">
        <v>48</v>
      </c>
      <c r="B55" s="24" t="s">
        <v>49</v>
      </c>
      <c r="C55" s="17"/>
      <c r="D55" s="17"/>
      <c r="E55" s="17"/>
      <c r="F55" s="17"/>
      <c r="G55" s="17"/>
      <c r="H55" s="41" t="s">
        <v>85</v>
      </c>
    </row>
    <row r="56" spans="1:8" x14ac:dyDescent="0.25">
      <c r="A56" s="17" t="s">
        <v>50</v>
      </c>
      <c r="B56" s="24" t="s">
        <v>51</v>
      </c>
      <c r="C56" s="17"/>
      <c r="D56" s="17"/>
      <c r="E56" s="17"/>
      <c r="F56" s="17"/>
      <c r="G56" s="17"/>
      <c r="H56" s="41" t="s">
        <v>81</v>
      </c>
    </row>
    <row r="57" spans="1:8" ht="18" customHeight="1" x14ac:dyDescent="0.25">
      <c r="A57" s="17" t="s">
        <v>52</v>
      </c>
      <c r="B57" s="24" t="s">
        <v>53</v>
      </c>
      <c r="C57" s="17"/>
      <c r="D57" s="17"/>
      <c r="E57" s="17"/>
      <c r="F57" s="17"/>
      <c r="G57" s="17"/>
      <c r="H57" s="41" t="s">
        <v>86</v>
      </c>
    </row>
    <row r="58" spans="1:8" ht="33" customHeight="1" x14ac:dyDescent="0.25">
      <c r="A58" s="17" t="s">
        <v>54</v>
      </c>
      <c r="B58" s="24" t="s">
        <v>55</v>
      </c>
      <c r="C58" s="17"/>
      <c r="D58" s="17"/>
      <c r="E58" s="17"/>
      <c r="F58" s="17"/>
      <c r="G58" s="17"/>
      <c r="H58" s="41" t="s">
        <v>87</v>
      </c>
    </row>
    <row r="59" spans="1:8" ht="15.75" customHeight="1" x14ac:dyDescent="0.25">
      <c r="A59" s="17" t="s">
        <v>56</v>
      </c>
      <c r="B59" s="24" t="s">
        <v>57</v>
      </c>
      <c r="C59" s="17"/>
      <c r="D59" s="17"/>
      <c r="E59" s="17"/>
      <c r="F59" s="17"/>
      <c r="G59" s="17"/>
      <c r="H59" s="41" t="s">
        <v>88</v>
      </c>
    </row>
    <row r="60" spans="1:8" x14ac:dyDescent="0.25">
      <c r="E60" s="16" t="s">
        <v>27</v>
      </c>
      <c r="F60" s="37">
        <f>IF((COUNT(C51:C59)&lt;&gt;COUNT(F51:F59)),"", ROUND(SUM(F51:F59),2))</f>
        <v>804</v>
      </c>
      <c r="G60" s="15" t="str">
        <f>IF((COUNT(C51:C59)&lt;&gt;COUNT(F51:F59)),"Neužpildytos visų objektų kainos", "")</f>
        <v/>
      </c>
    </row>
    <row r="61" spans="1:8" x14ac:dyDescent="0.25">
      <c r="C61" s="36" t="s">
        <v>109</v>
      </c>
      <c r="D61" s="18"/>
      <c r="E61" s="16" t="s">
        <v>28</v>
      </c>
      <c r="F61" s="37">
        <v>40.200000000000003</v>
      </c>
      <c r="G61" s="15" t="str">
        <f>IF(D61="", "Nurodykite taikomą PVM dydį", "")</f>
        <v>Nurodykite taikomą PVM dydį</v>
      </c>
    </row>
    <row r="62" spans="1:8" x14ac:dyDescent="0.25">
      <c r="E62" s="16" t="s">
        <v>29</v>
      </c>
      <c r="F62" s="37">
        <v>844.2</v>
      </c>
    </row>
    <row r="67" spans="2:2" ht="99.75" x14ac:dyDescent="0.25">
      <c r="B67" s="28" t="s">
        <v>79</v>
      </c>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3"/>
  <sheetViews>
    <sheetView topLeftCell="A8" workbookViewId="0">
      <selection activeCell="E36" sqref="E36:J3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9" t="s">
        <v>58</v>
      </c>
      <c r="B2" s="42"/>
      <c r="C2" s="42"/>
      <c r="D2" s="42"/>
      <c r="E2" s="42"/>
      <c r="F2" s="42"/>
      <c r="G2" s="42"/>
      <c r="H2" s="42"/>
      <c r="I2" s="42"/>
      <c r="J2" s="42"/>
      <c r="K2" s="42"/>
    </row>
    <row r="3" spans="1:11" x14ac:dyDescent="0.25">
      <c r="A3" s="42"/>
      <c r="B3" s="42"/>
      <c r="C3" s="42"/>
      <c r="D3" s="42"/>
      <c r="E3" s="42"/>
      <c r="F3" s="42"/>
      <c r="G3" s="42"/>
      <c r="H3" s="42"/>
      <c r="I3" s="42"/>
      <c r="J3" s="42"/>
      <c r="K3" s="42"/>
    </row>
    <row r="4" spans="1:11" ht="15.95" customHeight="1" thickBot="1" x14ac:dyDescent="0.3">
      <c r="A4" s="7"/>
      <c r="B4" s="7"/>
      <c r="C4" s="7"/>
      <c r="D4" s="7"/>
      <c r="E4" s="7"/>
      <c r="F4" s="7"/>
      <c r="G4" s="7"/>
      <c r="H4" s="7"/>
      <c r="I4" s="7"/>
      <c r="J4" s="7"/>
    </row>
    <row r="5" spans="1:11" ht="48" customHeight="1" x14ac:dyDescent="0.25">
      <c r="A5" s="72" t="s">
        <v>59</v>
      </c>
      <c r="B5" s="68"/>
      <c r="C5" s="73" t="s">
        <v>60</v>
      </c>
      <c r="D5" s="67"/>
      <c r="E5" s="68"/>
      <c r="F5" s="73" t="s">
        <v>61</v>
      </c>
      <c r="G5" s="67"/>
      <c r="H5" s="68"/>
      <c r="I5" s="73" t="s">
        <v>62</v>
      </c>
      <c r="J5" s="68"/>
      <c r="K5" s="9" t="s">
        <v>63</v>
      </c>
    </row>
    <row r="6" spans="1:11" ht="48.95" customHeight="1" x14ac:dyDescent="0.25">
      <c r="A6" s="75" t="s">
        <v>111</v>
      </c>
      <c r="B6" s="51"/>
      <c r="C6" s="76" t="s">
        <v>112</v>
      </c>
      <c r="D6" s="61"/>
      <c r="E6" s="51"/>
      <c r="F6" s="76" t="s">
        <v>112</v>
      </c>
      <c r="G6" s="61"/>
      <c r="H6" s="51"/>
      <c r="I6" s="76" t="s">
        <v>112</v>
      </c>
      <c r="J6" s="51"/>
      <c r="K6" s="19" t="s">
        <v>112</v>
      </c>
    </row>
    <row r="7" spans="1:11" ht="48.95" customHeight="1" x14ac:dyDescent="0.25">
      <c r="A7" s="75" t="s">
        <v>112</v>
      </c>
      <c r="B7" s="51"/>
      <c r="C7" s="76" t="s">
        <v>112</v>
      </c>
      <c r="D7" s="61"/>
      <c r="E7" s="51"/>
      <c r="F7" s="76" t="s">
        <v>112</v>
      </c>
      <c r="G7" s="61"/>
      <c r="H7" s="51"/>
      <c r="I7" s="76" t="s">
        <v>112</v>
      </c>
      <c r="J7" s="51"/>
      <c r="K7" s="19" t="s">
        <v>112</v>
      </c>
    </row>
    <row r="8" spans="1:11" ht="48.95" customHeight="1" x14ac:dyDescent="0.25">
      <c r="A8" s="75" t="s">
        <v>112</v>
      </c>
      <c r="B8" s="51"/>
      <c r="C8" s="76" t="s">
        <v>112</v>
      </c>
      <c r="D8" s="61"/>
      <c r="E8" s="51"/>
      <c r="F8" s="76" t="s">
        <v>112</v>
      </c>
      <c r="G8" s="61"/>
      <c r="H8" s="51"/>
      <c r="I8" s="76" t="s">
        <v>112</v>
      </c>
      <c r="J8" s="51"/>
      <c r="K8" s="19" t="s">
        <v>112</v>
      </c>
    </row>
    <row r="9" spans="1:11" ht="18.95" customHeight="1" x14ac:dyDescent="0.25">
      <c r="A9" s="10"/>
      <c r="B9" s="10"/>
      <c r="C9" s="10"/>
      <c r="D9" s="10"/>
      <c r="E9" s="10"/>
      <c r="F9" s="10"/>
      <c r="G9" s="10"/>
      <c r="H9" s="10"/>
      <c r="I9" s="10"/>
      <c r="J9" s="10"/>
      <c r="K9" s="11"/>
    </row>
    <row r="10" spans="1:11" ht="48.95" customHeight="1" x14ac:dyDescent="0.25">
      <c r="A10" s="78" t="s">
        <v>64</v>
      </c>
      <c r="B10" s="42"/>
      <c r="C10" s="42"/>
      <c r="D10" s="42"/>
      <c r="E10" s="42"/>
      <c r="F10" s="42"/>
      <c r="G10" s="42"/>
      <c r="H10" s="42"/>
      <c r="I10" s="42"/>
      <c r="J10" s="42"/>
      <c r="K10" s="42"/>
    </row>
    <row r="11" spans="1:11" ht="15.95" customHeight="1" thickBot="1" x14ac:dyDescent="0.3">
      <c r="A11" s="10"/>
      <c r="B11" s="10"/>
      <c r="C11" s="10"/>
      <c r="D11" s="10"/>
      <c r="E11" s="10"/>
      <c r="F11" s="10"/>
      <c r="G11" s="10"/>
      <c r="H11" s="10"/>
      <c r="I11" s="10"/>
      <c r="J11" s="10"/>
      <c r="K11" s="11"/>
    </row>
    <row r="12" spans="1:11" ht="48.95" customHeight="1" x14ac:dyDescent="0.25">
      <c r="A12" s="72" t="s">
        <v>19</v>
      </c>
      <c r="B12" s="68"/>
      <c r="C12" s="73" t="s">
        <v>60</v>
      </c>
      <c r="D12" s="67"/>
      <c r="E12" s="68"/>
      <c r="F12" s="73" t="s">
        <v>65</v>
      </c>
      <c r="G12" s="67"/>
      <c r="H12" s="68"/>
      <c r="I12" s="74" t="s">
        <v>62</v>
      </c>
      <c r="J12" s="70"/>
      <c r="K12" s="11"/>
    </row>
    <row r="13" spans="1:11" ht="48.95" customHeight="1" x14ac:dyDescent="0.25">
      <c r="A13" s="75" t="s">
        <v>112</v>
      </c>
      <c r="B13" s="51"/>
      <c r="C13" s="76" t="s">
        <v>112</v>
      </c>
      <c r="D13" s="61"/>
      <c r="E13" s="51"/>
      <c r="F13" s="76" t="s">
        <v>112</v>
      </c>
      <c r="G13" s="61"/>
      <c r="H13" s="51"/>
      <c r="I13" s="77" t="s">
        <v>112</v>
      </c>
      <c r="J13" s="63"/>
      <c r="K13" s="11"/>
    </row>
    <row r="14" spans="1:11" ht="48.95" customHeight="1" x14ac:dyDescent="0.25">
      <c r="A14" s="75" t="s">
        <v>112</v>
      </c>
      <c r="B14" s="51"/>
      <c r="C14" s="76" t="s">
        <v>112</v>
      </c>
      <c r="D14" s="61"/>
      <c r="E14" s="51"/>
      <c r="F14" s="76" t="s">
        <v>112</v>
      </c>
      <c r="G14" s="61"/>
      <c r="H14" s="51"/>
      <c r="I14" s="77" t="s">
        <v>112</v>
      </c>
      <c r="J14" s="63"/>
      <c r="K14" s="11"/>
    </row>
    <row r="15" spans="1:11" ht="48.95" customHeight="1" x14ac:dyDescent="0.25">
      <c r="A15" s="75" t="s">
        <v>112</v>
      </c>
      <c r="B15" s="51"/>
      <c r="C15" s="76" t="s">
        <v>112</v>
      </c>
      <c r="D15" s="61"/>
      <c r="E15" s="51"/>
      <c r="F15" s="76" t="s">
        <v>112</v>
      </c>
      <c r="G15" s="61"/>
      <c r="H15" s="51"/>
      <c r="I15" s="77" t="s">
        <v>112</v>
      </c>
      <c r="J15" s="63"/>
      <c r="K15" s="11"/>
    </row>
    <row r="17" spans="1:10" ht="33" customHeight="1" x14ac:dyDescent="0.25">
      <c r="A17" s="64"/>
      <c r="B17" s="42"/>
      <c r="C17" s="42"/>
      <c r="D17" s="42"/>
      <c r="E17" s="42"/>
      <c r="F17" s="42"/>
      <c r="G17" s="42"/>
      <c r="H17" s="42"/>
      <c r="I17" s="42"/>
      <c r="J17" s="42"/>
    </row>
    <row r="19" spans="1:10" ht="15.95" customHeight="1" x14ac:dyDescent="0.25">
      <c r="A19" s="65" t="s">
        <v>66</v>
      </c>
      <c r="B19" s="42"/>
      <c r="C19" s="42"/>
      <c r="D19" s="42"/>
      <c r="E19" s="42"/>
      <c r="F19" s="42"/>
      <c r="G19" s="42"/>
      <c r="H19" s="42"/>
      <c r="I19" s="42"/>
      <c r="J19" s="42"/>
    </row>
    <row r="20" spans="1:10" ht="15.95" customHeight="1" thickBot="1" x14ac:dyDescent="0.3"/>
    <row r="21" spans="1:10" ht="15.95" customHeight="1" x14ac:dyDescent="0.25">
      <c r="A21" s="8" t="s">
        <v>18</v>
      </c>
      <c r="B21" s="66" t="s">
        <v>67</v>
      </c>
      <c r="C21" s="67"/>
      <c r="D21" s="67"/>
      <c r="E21" s="67"/>
      <c r="F21" s="67"/>
      <c r="G21" s="68"/>
      <c r="H21" s="69" t="s">
        <v>68</v>
      </c>
      <c r="I21" s="67"/>
      <c r="J21" s="70"/>
    </row>
    <row r="22" spans="1:10" ht="48" customHeight="1" x14ac:dyDescent="0.25">
      <c r="A22" s="20" t="s">
        <v>69</v>
      </c>
      <c r="B22" s="71" t="s">
        <v>70</v>
      </c>
      <c r="C22" s="61"/>
      <c r="D22" s="61"/>
      <c r="E22" s="61"/>
      <c r="F22" s="61"/>
      <c r="G22" s="51"/>
      <c r="H22" s="62" t="s">
        <v>112</v>
      </c>
      <c r="I22" s="61"/>
      <c r="J22" s="63"/>
    </row>
    <row r="23" spans="1:10" ht="48" customHeight="1" x14ac:dyDescent="0.25">
      <c r="A23" s="20" t="s">
        <v>71</v>
      </c>
      <c r="B23" s="71" t="s">
        <v>72</v>
      </c>
      <c r="C23" s="61"/>
      <c r="D23" s="61"/>
      <c r="E23" s="61"/>
      <c r="F23" s="61"/>
      <c r="G23" s="51"/>
      <c r="H23" s="62" t="s">
        <v>112</v>
      </c>
      <c r="I23" s="61"/>
      <c r="J23" s="63"/>
    </row>
    <row r="24" spans="1:10" ht="48" customHeight="1" x14ac:dyDescent="0.25">
      <c r="A24" s="21">
        <v>3</v>
      </c>
      <c r="B24" s="60" t="s">
        <v>113</v>
      </c>
      <c r="C24" s="61"/>
      <c r="D24" s="61"/>
      <c r="E24" s="61"/>
      <c r="F24" s="61"/>
      <c r="G24" s="51"/>
      <c r="H24" s="62" t="s">
        <v>114</v>
      </c>
      <c r="I24" s="61"/>
      <c r="J24" s="63"/>
    </row>
    <row r="25" spans="1:10" ht="48" customHeight="1" x14ac:dyDescent="0.25">
      <c r="A25" s="21">
        <v>4</v>
      </c>
      <c r="B25" s="60" t="s">
        <v>115</v>
      </c>
      <c r="C25" s="61"/>
      <c r="D25" s="61"/>
      <c r="E25" s="61"/>
      <c r="F25" s="61"/>
      <c r="G25" s="51"/>
      <c r="H25" s="62" t="s">
        <v>114</v>
      </c>
      <c r="I25" s="61"/>
      <c r="J25" s="63"/>
    </row>
    <row r="26" spans="1:10" ht="48" customHeight="1" x14ac:dyDescent="0.25">
      <c r="A26" s="21">
        <v>5</v>
      </c>
      <c r="B26" s="60" t="s">
        <v>116</v>
      </c>
      <c r="C26" s="61"/>
      <c r="D26" s="61"/>
      <c r="E26" s="61"/>
      <c r="F26" s="61"/>
      <c r="G26" s="51"/>
      <c r="H26" s="62" t="s">
        <v>114</v>
      </c>
      <c r="I26" s="61"/>
      <c r="J26" s="63"/>
    </row>
    <row r="27" spans="1:10" ht="48" customHeight="1" x14ac:dyDescent="0.25">
      <c r="A27" s="21">
        <v>6</v>
      </c>
      <c r="B27" s="60" t="s">
        <v>117</v>
      </c>
      <c r="C27" s="61"/>
      <c r="D27" s="61"/>
      <c r="E27" s="61"/>
      <c r="F27" s="61"/>
      <c r="G27" s="51"/>
      <c r="H27" s="62" t="s">
        <v>114</v>
      </c>
      <c r="I27" s="61"/>
      <c r="J27" s="63"/>
    </row>
    <row r="28" spans="1:10" ht="48" customHeight="1" x14ac:dyDescent="0.25">
      <c r="A28" s="21"/>
      <c r="B28" s="60"/>
      <c r="C28" s="61"/>
      <c r="D28" s="61"/>
      <c r="E28" s="61"/>
      <c r="F28" s="61"/>
      <c r="G28" s="51"/>
      <c r="H28" s="62"/>
      <c r="I28" s="61"/>
      <c r="J28" s="63"/>
    </row>
    <row r="29" spans="1:10" ht="48" customHeight="1" x14ac:dyDescent="0.25">
      <c r="A29" s="21"/>
      <c r="B29" s="60"/>
      <c r="C29" s="61"/>
      <c r="D29" s="61"/>
      <c r="E29" s="61"/>
      <c r="F29" s="61"/>
      <c r="G29" s="51"/>
      <c r="H29" s="62"/>
      <c r="I29" s="61"/>
      <c r="J29" s="63"/>
    </row>
    <row r="31" spans="1:10" ht="102" customHeight="1" x14ac:dyDescent="0.25">
      <c r="A31" s="64" t="s">
        <v>73</v>
      </c>
      <c r="B31" s="42"/>
      <c r="C31" s="42"/>
      <c r="D31" s="42"/>
      <c r="E31" s="42"/>
      <c r="F31" s="42"/>
      <c r="G31" s="42"/>
      <c r="H31" s="42"/>
      <c r="I31" s="42"/>
      <c r="J31" s="42"/>
    </row>
    <row r="34" spans="1:10" x14ac:dyDescent="0.25">
      <c r="A34" s="58" t="s">
        <v>74</v>
      </c>
      <c r="B34" s="42"/>
      <c r="C34" s="42"/>
      <c r="D34" s="42"/>
      <c r="E34" s="59" t="s">
        <v>118</v>
      </c>
      <c r="F34" s="42"/>
      <c r="G34" s="42"/>
      <c r="H34" s="42"/>
      <c r="I34" s="42"/>
      <c r="J34" s="42"/>
    </row>
    <row r="36" spans="1:10" x14ac:dyDescent="0.25">
      <c r="A36" s="58" t="s">
        <v>75</v>
      </c>
      <c r="B36" s="42"/>
      <c r="C36" s="42"/>
      <c r="D36" s="42"/>
      <c r="E36" s="59" t="s">
        <v>119</v>
      </c>
      <c r="F36" s="42"/>
      <c r="G36" s="42"/>
      <c r="H36" s="42"/>
      <c r="I36" s="42"/>
      <c r="J36" s="42"/>
    </row>
    <row r="83" spans="1:1" ht="15.75" x14ac:dyDescent="0.25">
      <c r="A83" t="s">
        <v>76</v>
      </c>
    </row>
  </sheetData>
  <sheetProtection algorithmName="SHA-512" hashValue="XOTgZPU84HghWbMEGxDEF2zQyEzRIAj/EIuDcbiBiKW7ZB0/K5G0dGheel2PRm4L2DqynHL3Hk/Rhyy69cU4VA==" saltValue="nN5DCp2+lNeyA6td1dDElA==" spinCount="100000" sheet="1"/>
  <mergeCells count="59">
    <mergeCell ref="A2:K3"/>
    <mergeCell ref="A5:B5"/>
    <mergeCell ref="C5:E5"/>
    <mergeCell ref="F5:H5"/>
    <mergeCell ref="I5:J5"/>
    <mergeCell ref="A6:B6"/>
    <mergeCell ref="C6:E6"/>
    <mergeCell ref="F6:H6"/>
    <mergeCell ref="I6:J6"/>
    <mergeCell ref="A7:B7"/>
    <mergeCell ref="C7:E7"/>
    <mergeCell ref="F7:H7"/>
    <mergeCell ref="I7:J7"/>
    <mergeCell ref="C14:E14"/>
    <mergeCell ref="F14:H14"/>
    <mergeCell ref="I14:J14"/>
    <mergeCell ref="A8:B8"/>
    <mergeCell ref="C8:E8"/>
    <mergeCell ref="F8:H8"/>
    <mergeCell ref="I8:J8"/>
    <mergeCell ref="A10:K10"/>
    <mergeCell ref="H28:J28"/>
    <mergeCell ref="B23:G23"/>
    <mergeCell ref="H23:J23"/>
    <mergeCell ref="A12:B12"/>
    <mergeCell ref="C12:E12"/>
    <mergeCell ref="F12:H12"/>
    <mergeCell ref="I12:J12"/>
    <mergeCell ref="A15:B15"/>
    <mergeCell ref="C15:E15"/>
    <mergeCell ref="F15:H15"/>
    <mergeCell ref="I15:J15"/>
    <mergeCell ref="A13:B13"/>
    <mergeCell ref="C13:E13"/>
    <mergeCell ref="F13:H13"/>
    <mergeCell ref="I13:J13"/>
    <mergeCell ref="A14:B14"/>
    <mergeCell ref="A17:J17"/>
    <mergeCell ref="A19:J19"/>
    <mergeCell ref="B21:G21"/>
    <mergeCell ref="H21:J21"/>
    <mergeCell ref="B22:G22"/>
    <mergeCell ref="H22:J22"/>
    <mergeCell ref="A34:D34"/>
    <mergeCell ref="E34:J34"/>
    <mergeCell ref="A36:D36"/>
    <mergeCell ref="E36:J36"/>
    <mergeCell ref="B24:G24"/>
    <mergeCell ref="H24:J24"/>
    <mergeCell ref="B25:G25"/>
    <mergeCell ref="H25:J25"/>
    <mergeCell ref="A31:J31"/>
    <mergeCell ref="B29:G29"/>
    <mergeCell ref="H29:J29"/>
    <mergeCell ref="B26:G26"/>
    <mergeCell ref="H26:J26"/>
    <mergeCell ref="B27:G27"/>
    <mergeCell ref="H27:J27"/>
    <mergeCell ref="B28:G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2023-10-19T07:16:09Z</dcterms:modified>
</cp:coreProperties>
</file>