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b.jariginiene\Desktop\PIRKIMAI 2023\DPS Vienkartinės medicininės priemonės Panevėžys\Sutartys\B. Braun\"/>
    </mc:Choice>
  </mc:AlternateContent>
  <xr:revisionPtr revIDLastSave="0" documentId="13_ncr:1_{EA1982B3-CE84-43E6-A0BA-95B62045D9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39" i="1"/>
  <c r="F38" i="1"/>
  <c r="F40" i="1" s="1"/>
  <c r="F41" i="1" s="1"/>
  <c r="F42" i="1" s="1"/>
  <c r="G40" i="1" l="1"/>
</calcChain>
</file>

<file path=xl/sharedStrings.xml><?xml version="1.0" encoding="utf-8"?>
<sst xmlns="http://schemas.openxmlformats.org/spreadsheetml/2006/main" count="38" uniqueCount="37">
  <si>
    <t>Kam:</t>
  </si>
  <si>
    <t>Viešoji įstaiga CPO LT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</si>
  <si>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</si>
  <si>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</si>
  <si>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</si>
  <si>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</si>
  <si>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</si>
  <si>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</si>
  <si>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</si>
  <si>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</si>
  <si>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</si>
  <si>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</si>
  <si>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Nr.</t>
  </si>
  <si>
    <t>Pavadinimas</t>
  </si>
  <si>
    <t>Kiekis</t>
  </si>
  <si>
    <t>Mato vienetas</t>
  </si>
  <si>
    <t>Kaina be PVM, Eur</t>
  </si>
  <si>
    <t>Suma be PVM, Eur</t>
  </si>
  <si>
    <t>Gamintojas, modelis</t>
  </si>
  <si>
    <t>vnt.</t>
  </si>
  <si>
    <t>Suma be PVM</t>
  </si>
  <si>
    <t>Taikomas PVM dydis (%)</t>
  </si>
  <si>
    <t>PVM suma</t>
  </si>
  <si>
    <t>Suma su PVM</t>
  </si>
  <si>
    <t>17. DALIS</t>
  </si>
  <si>
    <t>PRAVEDĖJAS "GIGLI" PJŪKLELIAMS, "GIGLI" ARBA LYGIAVERČIAI PJŪKLELIAI</t>
  </si>
  <si>
    <t>17.</t>
  </si>
  <si>
    <t>Pravedėjas "Gigli" pjūkleliams, "Gigli" arba lygiaverčiai pjūkleliai</t>
  </si>
  <si>
    <t>17.1.</t>
  </si>
  <si>
    <t>Pravedėjas "Gigli" pjūkleliams</t>
  </si>
  <si>
    <t>17.2.</t>
  </si>
  <si>
    <t>"Gigli" arba lygiaverčiai pjūkleliai</t>
  </si>
  <si>
    <t xml:space="preserve">VIENKARTINĖS MEDICININĖS PRIEMONĖS </t>
  </si>
  <si>
    <t>1 PRIEDO "PASIŪLYMO FORMA" PRIEDAS</t>
  </si>
  <si>
    <t>Aesculap AG, FF130R</t>
  </si>
  <si>
    <t>Aesculap AG, FH413, FH414, FH415</t>
  </si>
  <si>
    <t>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</si>
</sst>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4" borderId="1" xfId="0" applyFont="1" applyFill="1" applyBorder="1" applyProtection="1">
      <protection locked="0"/>
    </xf>
    <xf numFmtId="0" fontId="2" fillId="3" borderId="0" xfId="0" applyFont="1" applyFill="1"/>
    <xf numFmtId="0" fontId="2" fillId="4" borderId="0" xfId="0" applyFont="1" applyFill="1" applyProtection="1">
      <protection locked="0"/>
    </xf>
    <xf numFmtId="0" fontId="3" fillId="3" borderId="6" xfId="0" applyFont="1" applyFill="1" applyBorder="1"/>
    <xf numFmtId="0" fontId="2" fillId="3" borderId="6" xfId="0" applyFont="1" applyFill="1" applyBorder="1"/>
    <xf numFmtId="0" fontId="2" fillId="4" borderId="6" xfId="0" applyFont="1" applyFill="1" applyBorder="1" applyProtection="1">
      <protection locked="0"/>
    </xf>
    <xf numFmtId="0" fontId="1" fillId="4" borderId="6" xfId="0" applyFont="1" applyFill="1" applyBorder="1" applyProtection="1">
      <protection locked="0"/>
    </xf>
    <xf numFmtId="2" fontId="2" fillId="5" borderId="6" xfId="0" applyNumberFormat="1" applyFont="1" applyFill="1" applyBorder="1" applyProtection="1">
      <protection locked="0"/>
    </xf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6" xfId="0" applyBorder="1"/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0" fillId="0" borderId="3" xfId="0" applyBorder="1"/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49" fontId="4" fillId="2" borderId="2" xfId="0" applyNumberFormat="1" applyFont="1" applyFill="1" applyBorder="1" applyAlignment="1">
      <alignment horizontal="left" vertical="center" wrapText="1"/>
    </xf>
    <xf numFmtId="0" fontId="0" fillId="0" borderId="5" xfId="0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topLeftCell="A29" zoomScale="90" zoomScaleNormal="90" workbookViewId="0">
      <selection activeCell="C54" sqref="C54"/>
    </sheetView>
  </sheetViews>
  <sheetFormatPr defaultColWidth="10.8984375" defaultRowHeight="14.4" x14ac:dyDescent="0.3"/>
  <cols>
    <col min="1" max="1" width="9.09765625" style="1" customWidth="1"/>
    <col min="2" max="2" width="78" style="1" customWidth="1"/>
    <col min="3" max="6" width="29.3984375" style="1" customWidth="1"/>
    <col min="7" max="7" width="20.5" style="1" customWidth="1"/>
    <col min="8" max="8" width="26.5" style="1" customWidth="1"/>
    <col min="9" max="15" width="25" style="1" customWidth="1"/>
    <col min="16" max="16" width="10.8984375" style="1" customWidth="1"/>
    <col min="17" max="16384" width="10.8984375" style="1"/>
  </cols>
  <sheetData>
    <row r="2" spans="1:6" x14ac:dyDescent="0.3">
      <c r="A2" s="7" t="s">
        <v>33</v>
      </c>
      <c r="B2" s="2"/>
    </row>
    <row r="3" spans="1:6" x14ac:dyDescent="0.3">
      <c r="B3" s="3"/>
    </row>
    <row r="4" spans="1:6" x14ac:dyDescent="0.3">
      <c r="A4" s="7" t="s">
        <v>32</v>
      </c>
      <c r="B4" s="2"/>
    </row>
    <row r="5" spans="1:6" x14ac:dyDescent="0.3">
      <c r="A5" s="2"/>
      <c r="B5" s="2"/>
    </row>
    <row r="6" spans="1:6" x14ac:dyDescent="0.3">
      <c r="A6" s="1" t="s">
        <v>0</v>
      </c>
      <c r="B6" s="7" t="s">
        <v>1</v>
      </c>
    </row>
    <row r="7" spans="1:6" x14ac:dyDescent="0.3">
      <c r="B7" s="2"/>
    </row>
    <row r="8" spans="1:6" x14ac:dyDescent="0.3">
      <c r="A8" s="4"/>
      <c r="B8" s="8"/>
    </row>
    <row r="9" spans="1:6" x14ac:dyDescent="0.3">
      <c r="A9" s="4"/>
      <c r="B9" s="8"/>
    </row>
    <row r="10" spans="1:6" x14ac:dyDescent="0.3">
      <c r="A10" s="4"/>
      <c r="B10" s="8"/>
    </row>
    <row r="12" spans="1:6" ht="15.6" x14ac:dyDescent="0.3">
      <c r="A12" s="23"/>
      <c r="B12" s="24"/>
      <c r="C12" s="30" t="s">
        <v>36</v>
      </c>
      <c r="D12" s="26"/>
      <c r="E12" s="26"/>
      <c r="F12" s="27"/>
    </row>
    <row r="13" spans="1:6" ht="15.9" customHeight="1" x14ac:dyDescent="0.3">
      <c r="A13" s="31"/>
      <c r="B13" s="29"/>
      <c r="C13" s="25"/>
      <c r="D13" s="26"/>
      <c r="E13" s="26"/>
      <c r="F13" s="27"/>
    </row>
    <row r="14" spans="1:6" ht="15.9" customHeight="1" x14ac:dyDescent="0.3">
      <c r="A14" s="31"/>
      <c r="B14" s="29"/>
      <c r="C14" s="25"/>
      <c r="D14" s="26"/>
      <c r="E14" s="26"/>
      <c r="F14" s="27"/>
    </row>
    <row r="15" spans="1:6" ht="15.9" customHeight="1" x14ac:dyDescent="0.3">
      <c r="A15" s="23"/>
      <c r="B15" s="24"/>
      <c r="C15" s="25"/>
      <c r="D15" s="26"/>
      <c r="E15" s="26"/>
      <c r="F15" s="27"/>
    </row>
    <row r="16" spans="1:6" ht="63" customHeight="1" x14ac:dyDescent="0.3">
      <c r="A16" s="28"/>
      <c r="B16" s="29"/>
      <c r="C16" s="25"/>
      <c r="D16" s="26"/>
      <c r="E16" s="26"/>
      <c r="F16" s="27"/>
    </row>
    <row r="17" spans="1:7" ht="15.9" customHeight="1" x14ac:dyDescent="0.3">
      <c r="A17" s="23"/>
      <c r="B17" s="24"/>
      <c r="C17" s="25"/>
      <c r="D17" s="26"/>
      <c r="E17" s="26"/>
      <c r="F17" s="27"/>
    </row>
    <row r="18" spans="1:7" ht="15.9" customHeight="1" x14ac:dyDescent="0.3">
      <c r="A18" s="23"/>
      <c r="B18" s="24"/>
      <c r="C18" s="25"/>
      <c r="D18" s="26"/>
      <c r="E18" s="26"/>
      <c r="F18" s="27"/>
    </row>
    <row r="19" spans="1:7" ht="48" customHeight="1" x14ac:dyDescent="0.3">
      <c r="A19" s="23"/>
      <c r="B19" s="24"/>
      <c r="C19" s="25"/>
      <c r="D19" s="26"/>
      <c r="E19" s="26"/>
      <c r="F19" s="27"/>
    </row>
    <row r="20" spans="1:7" ht="54.9" customHeight="1" x14ac:dyDescent="0.3">
      <c r="A20" s="23"/>
      <c r="B20" s="24"/>
      <c r="C20" s="25"/>
      <c r="D20" s="26"/>
      <c r="E20" s="26"/>
      <c r="F20" s="27"/>
    </row>
    <row r="21" spans="1:7" ht="71.099999999999994" customHeight="1" x14ac:dyDescent="0.3">
      <c r="A21" s="18"/>
      <c r="B21" s="19"/>
      <c r="C21" s="20"/>
      <c r="D21" s="21"/>
      <c r="E21" s="21"/>
      <c r="F21" s="21"/>
      <c r="G21" s="9"/>
    </row>
    <row r="22" spans="1:7" ht="18" customHeight="1" x14ac:dyDescent="0.3">
      <c r="A22" s="5"/>
      <c r="B22" s="5"/>
      <c r="C22" s="6"/>
      <c r="D22" s="6"/>
      <c r="E22" s="6"/>
      <c r="F22" s="6"/>
    </row>
    <row r="23" spans="1:7" x14ac:dyDescent="0.3">
      <c r="A23" s="22" t="s">
        <v>2</v>
      </c>
      <c r="B23" s="16"/>
      <c r="C23" s="16"/>
      <c r="D23" s="16"/>
      <c r="E23" s="16"/>
      <c r="F23" s="16"/>
    </row>
    <row r="24" spans="1:7" x14ac:dyDescent="0.3">
      <c r="A24" s="16" t="s">
        <v>3</v>
      </c>
      <c r="B24" s="16"/>
      <c r="C24" s="16"/>
      <c r="D24" s="16"/>
      <c r="E24" s="16"/>
      <c r="F24" s="16"/>
    </row>
    <row r="25" spans="1:7" x14ac:dyDescent="0.3">
      <c r="A25" s="16" t="s">
        <v>4</v>
      </c>
      <c r="B25" s="16"/>
      <c r="C25" s="16"/>
      <c r="D25" s="16"/>
      <c r="E25" s="16"/>
      <c r="F25" s="16"/>
    </row>
    <row r="26" spans="1:7" x14ac:dyDescent="0.3">
      <c r="A26" s="16" t="s">
        <v>5</v>
      </c>
      <c r="B26" s="16"/>
      <c r="C26" s="16"/>
      <c r="D26" s="16"/>
      <c r="E26" s="16"/>
      <c r="F26" s="16"/>
    </row>
    <row r="27" spans="1:7" x14ac:dyDescent="0.3">
      <c r="A27" s="16" t="s">
        <v>6</v>
      </c>
      <c r="B27" s="16"/>
      <c r="C27" s="16"/>
      <c r="D27" s="16"/>
      <c r="E27" s="16"/>
      <c r="F27" s="16"/>
    </row>
    <row r="28" spans="1:7" ht="32.1" customHeight="1" x14ac:dyDescent="0.3">
      <c r="A28" s="17" t="s">
        <v>7</v>
      </c>
      <c r="B28" s="16"/>
      <c r="C28" s="16"/>
      <c r="D28" s="16"/>
      <c r="E28" s="16"/>
      <c r="F28" s="16"/>
    </row>
    <row r="29" spans="1:7" x14ac:dyDescent="0.3">
      <c r="A29" s="16" t="s">
        <v>8</v>
      </c>
      <c r="B29" s="16"/>
      <c r="C29" s="16"/>
      <c r="D29" s="16"/>
      <c r="E29" s="16"/>
      <c r="F29" s="16"/>
    </row>
    <row r="30" spans="1:7" x14ac:dyDescent="0.3">
      <c r="A30" s="9" t="s">
        <v>9</v>
      </c>
      <c r="D30" s="10"/>
    </row>
    <row r="31" spans="1:7" x14ac:dyDescent="0.3">
      <c r="A31" s="9" t="s">
        <v>10</v>
      </c>
    </row>
    <row r="33" spans="1:7" x14ac:dyDescent="0.3">
      <c r="A33" s="7" t="s">
        <v>24</v>
      </c>
      <c r="B33" s="7" t="s">
        <v>25</v>
      </c>
    </row>
    <row r="35" spans="1:7" x14ac:dyDescent="0.3">
      <c r="A35" s="7" t="s">
        <v>11</v>
      </c>
    </row>
    <row r="36" spans="1:7" x14ac:dyDescent="0.3">
      <c r="A36" s="11" t="s">
        <v>12</v>
      </c>
      <c r="B36" s="11" t="s">
        <v>13</v>
      </c>
      <c r="C36" s="11" t="s">
        <v>14</v>
      </c>
      <c r="D36" s="11" t="s">
        <v>15</v>
      </c>
      <c r="E36" s="11" t="s">
        <v>16</v>
      </c>
      <c r="F36" s="11" t="s">
        <v>17</v>
      </c>
      <c r="G36" s="11" t="s">
        <v>18</v>
      </c>
    </row>
    <row r="37" spans="1:7" x14ac:dyDescent="0.3">
      <c r="A37" s="11" t="s">
        <v>26</v>
      </c>
      <c r="B37" s="11" t="s">
        <v>27</v>
      </c>
      <c r="C37" s="12"/>
      <c r="D37" s="12"/>
      <c r="E37" s="12"/>
      <c r="F37" s="12"/>
      <c r="G37" s="12"/>
    </row>
    <row r="38" spans="1:7" x14ac:dyDescent="0.3">
      <c r="A38" s="12" t="s">
        <v>28</v>
      </c>
      <c r="B38" s="12" t="s">
        <v>29</v>
      </c>
      <c r="C38" s="12">
        <v>10</v>
      </c>
      <c r="D38" s="12" t="s">
        <v>19</v>
      </c>
      <c r="E38" s="15">
        <v>27</v>
      </c>
      <c r="F38" s="12">
        <f>IF(ISBLANK(E38),"", PRODUCT(C38,E38))</f>
        <v>270</v>
      </c>
      <c r="G38" s="14" t="s">
        <v>34</v>
      </c>
    </row>
    <row r="39" spans="1:7" x14ac:dyDescent="0.3">
      <c r="A39" s="12" t="s">
        <v>30</v>
      </c>
      <c r="B39" s="12" t="s">
        <v>31</v>
      </c>
      <c r="C39" s="12">
        <v>400</v>
      </c>
      <c r="D39" s="12" t="s">
        <v>19</v>
      </c>
      <c r="E39" s="15">
        <v>8</v>
      </c>
      <c r="F39" s="12">
        <f>IF(ISBLANK(E39),"", PRODUCT(C39,E39))</f>
        <v>3200</v>
      </c>
      <c r="G39" s="14" t="s">
        <v>35</v>
      </c>
    </row>
    <row r="40" spans="1:7" x14ac:dyDescent="0.3">
      <c r="E40" s="11" t="s">
        <v>20</v>
      </c>
      <c r="F40" s="11">
        <f>IF((SUMPRODUCT(--(F38:F39=""))&gt;0), "", ROUND(SUM(F38:F39),2))</f>
        <v>3470</v>
      </c>
      <c r="G40" s="9" t="str">
        <f>IF((SUMPRODUCT(--(F38:F39=""))&gt;0), "Neužpildytos visų objektų kainos", "")</f>
        <v/>
      </c>
    </row>
    <row r="41" spans="1:7" x14ac:dyDescent="0.3">
      <c r="C41" s="11" t="s">
        <v>21</v>
      </c>
      <c r="D41" s="13">
        <v>21</v>
      </c>
      <c r="E41" s="11" t="s">
        <v>22</v>
      </c>
      <c r="F41" s="11">
        <f>IF(OR(F40="",D41=""),"", ROUND(PRODUCT(D41,F40)/100,2))</f>
        <v>728.7</v>
      </c>
      <c r="G41" s="9" t="str">
        <f>IF(D41="", "Nurodykite taikomą PVM dydį", "")</f>
        <v/>
      </c>
    </row>
    <row r="42" spans="1:7" x14ac:dyDescent="0.3">
      <c r="E42" s="11" t="s">
        <v>23</v>
      </c>
      <c r="F42" s="11">
        <f>IF(ISBLANK(F41), "", ROUND(SUM(F40:F41),2))</f>
        <v>4198.7</v>
      </c>
    </row>
  </sheetData>
  <mergeCells count="27"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7:F27"/>
    <mergeCell ref="A28:F28"/>
    <mergeCell ref="A29:F29"/>
    <mergeCell ref="A21:B21"/>
    <mergeCell ref="C21:F21"/>
    <mergeCell ref="A23:F23"/>
    <mergeCell ref="A24:F24"/>
    <mergeCell ref="A25:F25"/>
    <mergeCell ref="A26:F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8" ma:contentTypeDescription="Create a new document." ma:contentTypeScope="" ma:versionID="303bba8035a48c6f16168aa70e7b6a22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1a76442da9b463c4fd17cab978e3f62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FZJ6XTJY6WQ3-1352427771-342155</_dlc_DocId>
    <_dlc_DocIdUrl xmlns="f401bc6b-16ae-4eec-874e-4b24bc321f82">
      <Url>https://bbraun.sharepoint.com/sites/bbraun_eis_ltmedical/_layouts/15/DocIdRedir.aspx?ID=FZJ6XTJY6WQ3-1352427771-342155</Url>
      <Description>FZJ6XTJY6WQ3-1352427771-342155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EA4398-C18E-4AA5-B18B-8FEBEAD58E2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1AF6639-64C0-4A91-885E-E60A43989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1910C-50F8-429D-84EA-F782B6D70E62}">
  <ds:schemaRefs>
    <ds:schemaRef ds:uri="http://schemas.microsoft.com/office/2006/metadata/properties"/>
    <ds:schemaRef ds:uri="http://schemas.microsoft.com/office/infopath/2007/PartnerControls"/>
    <ds:schemaRef ds:uri="06dd7db3-2e72-47be-aeb3-e0883d579c8c"/>
    <ds:schemaRef ds:uri="f401bc6b-16ae-4eec-874e-4b24bc321f82"/>
    <ds:schemaRef ds:uri="4905f377-a451-4615-9fa2-421809ba2b0c"/>
  </ds:schemaRefs>
</ds:datastoreItem>
</file>

<file path=customXml/itemProps4.xml><?xml version="1.0" encoding="utf-8"?>
<ds:datastoreItem xmlns:ds="http://schemas.openxmlformats.org/officeDocument/2006/customXml" ds:itemID="{58E085F1-90AF-4D26-A234-9F2DB22BF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Brigita Jariginienė</cp:lastModifiedBy>
  <dcterms:created xsi:type="dcterms:W3CDTF">2023-04-04T12:16:45Z</dcterms:created>
  <dcterms:modified xsi:type="dcterms:W3CDTF">2023-11-06T14:21:08Z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2023-09-28T18:13:05Z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3843cdf8-7ccb-4b1d-8121-14e614509e2d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c0549410-7880-4084-b08a-8a2d85692c02</vt:lpwstr>
  </property>
  <property fmtid="{D5CDD505-2E9C-101B-9397-08002B2CF9AE}" pid="11" name="EISColDivision">
    <vt:lpwstr/>
  </property>
  <property fmtid="{D5CDD505-2E9C-101B-9397-08002B2CF9AE}" pid="12" name="EISColCountry">
    <vt:lpwstr/>
  </property>
  <property fmtid="{D5CDD505-2E9C-101B-9397-08002B2CF9AE}" pid="13" name="MediaServiceImageTags">
    <vt:lpwstr/>
  </property>
</Properties>
</file>