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0296926A-9B9A-43E4-AFD8-18D4C18E564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AN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2" i="2" l="1"/>
  <c r="E81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42" i="2"/>
  <c r="E43" i="2"/>
  <c r="E44" i="2"/>
  <c r="E45" i="2"/>
  <c r="E46" i="2"/>
  <c r="E47" i="2"/>
  <c r="E48" i="2"/>
  <c r="E49" i="2"/>
  <c r="E34" i="2"/>
  <c r="E35" i="2"/>
  <c r="E36" i="2"/>
  <c r="E37" i="2"/>
  <c r="E38" i="2"/>
  <c r="E39" i="2"/>
  <c r="E40" i="2"/>
  <c r="E41" i="2"/>
  <c r="E30" i="2"/>
  <c r="E31" i="2"/>
  <c r="E32" i="2"/>
  <c r="E33" i="2"/>
  <c r="E17" i="2"/>
  <c r="E18" i="2"/>
  <c r="E19" i="2"/>
  <c r="E20" i="2"/>
  <c r="E83" i="2" s="1"/>
  <c r="E21" i="2"/>
  <c r="E22" i="2"/>
  <c r="E23" i="2"/>
  <c r="E24" i="2"/>
  <c r="E25" i="2"/>
  <c r="E26" i="2"/>
  <c r="E27" i="2"/>
  <c r="E28" i="2"/>
  <c r="E29" i="2"/>
  <c r="E16" i="2"/>
  <c r="E84" i="2" l="1"/>
  <c r="E85" i="2" s="1"/>
</calcChain>
</file>

<file path=xl/sharedStrings.xml><?xml version="1.0" encoding="utf-8"?>
<sst xmlns="http://schemas.openxmlformats.org/spreadsheetml/2006/main" count="138" uniqueCount="136">
  <si>
    <t>Prekės kodas</t>
  </si>
  <si>
    <t>Produkto pavadinimas</t>
  </si>
  <si>
    <t>Kiekis</t>
  </si>
  <si>
    <t>841228</t>
  </si>
  <si>
    <t xml:space="preserve">Daržovių skustukas, HENDI, (L)110mm </t>
  </si>
  <si>
    <t>841235</t>
  </si>
  <si>
    <t xml:space="preserve">Daržovių skustukas, HENDI, (L)150mm </t>
  </si>
  <si>
    <t>1500.000</t>
  </si>
  <si>
    <t xml:space="preserve">Virtuvinės žirklės, Ambrogio Sanelli, (L)210mm </t>
  </si>
  <si>
    <t>856123</t>
  </si>
  <si>
    <t xml:space="preserve">Česnakų spaudyklė, HENDI, Juodas, 180x25mm </t>
  </si>
  <si>
    <t>443002</t>
  </si>
  <si>
    <t xml:space="preserve">Trintuvė, 4 pusių, HENDI, 90x65x(H)200mm </t>
  </si>
  <si>
    <t>518700</t>
  </si>
  <si>
    <t xml:space="preserve">Piltuvas su rankenėle, HENDI, ø128x(H)115mm </t>
  </si>
  <si>
    <t>521304</t>
  </si>
  <si>
    <t xml:space="preserve">Aliuminio semtuvėlis, HENDI, 0,2L, (L)205mm </t>
  </si>
  <si>
    <t>171301</t>
  </si>
  <si>
    <t xml:space="preserve">Universalios silikoninės žnyplės, HENDI, Juodas, (L)267mm </t>
  </si>
  <si>
    <t>171318</t>
  </si>
  <si>
    <t xml:space="preserve">Universalios silikoninės žnyplės, HENDI, Juodas, (L)345mm </t>
  </si>
  <si>
    <t>659601</t>
  </si>
  <si>
    <t xml:space="preserve">Kampinė kepimo mentelė, HENDI, Juodas, (L)325mm </t>
  </si>
  <si>
    <t>659502</t>
  </si>
  <si>
    <t xml:space="preserve">Mentelė, HENDI, Juodas, (L)300mm </t>
  </si>
  <si>
    <t>658000</t>
  </si>
  <si>
    <t xml:space="preserve">Kepimo mentelė, HENDI, Raudona, (L)280mm </t>
  </si>
  <si>
    <t>526200</t>
  </si>
  <si>
    <t xml:space="preserve">Šakutė mėsai, HENDI, Kitchen Line, 350x35mm </t>
  </si>
  <si>
    <t>510100</t>
  </si>
  <si>
    <t xml:space="preserve">8 virbų plakimo šluotelė su rankenėle, HENDI, (L)335mm </t>
  </si>
  <si>
    <t>638309</t>
  </si>
  <si>
    <t xml:space="preserve">Sietas, HENDI, Profi Line, ø100x255mm </t>
  </si>
  <si>
    <t>638507</t>
  </si>
  <si>
    <t xml:space="preserve">Sietas, HENDI, Profi Line, ø145x340mm </t>
  </si>
  <si>
    <t>638705</t>
  </si>
  <si>
    <t xml:space="preserve">Sietas, HENDI, Profi Line, ø210x450mm </t>
  </si>
  <si>
    <t>637807</t>
  </si>
  <si>
    <t xml:space="preserve">Sietelis miltams sijoti, HENDI, miltams, ø250x(H)75mm </t>
  </si>
  <si>
    <t>535301</t>
  </si>
  <si>
    <t xml:space="preserve">Kiaurasamtis Kitchen Line, HENDI, Kitchen Line, ø340x(H)160mm </t>
  </si>
  <si>
    <t>540404</t>
  </si>
  <si>
    <t xml:space="preserve">Samtis, HENDI, Profi Line, 0,25L, ø100x430mm </t>
  </si>
  <si>
    <t>540503</t>
  </si>
  <si>
    <t xml:space="preserve">Samtis, HENDI, Profi Line, 0,5L, ø120x555mm </t>
  </si>
  <si>
    <t>540107</t>
  </si>
  <si>
    <t xml:space="preserve">Samtis, HENDI, Profi Line, 0,06L, ø60x360mm </t>
  </si>
  <si>
    <t>563205</t>
  </si>
  <si>
    <t xml:space="preserve">Šaukštas, HENDI, Balta, 575x105mm </t>
  </si>
  <si>
    <t>526309</t>
  </si>
  <si>
    <t xml:space="preserve">Serviravimo šaukštas, HENDI, Kitchen Line, 10L, (L)325mm </t>
  </si>
  <si>
    <t>542507</t>
  </si>
  <si>
    <t xml:space="preserve">Serviravimo šaukštas, HENDI, Profi Line, 485x75mm </t>
  </si>
  <si>
    <t>696002</t>
  </si>
  <si>
    <t xml:space="preserve">Šepečiai stiklinėms, Bar up, 190x100x(H)180mm </t>
  </si>
  <si>
    <t>556610</t>
  </si>
  <si>
    <t xml:space="preserve">Ugniai atsparios virtuvinės pirštinės - 2 vnt., HENDI, Atsparios ugniai, 2 vnt., (L)380mm </t>
  </si>
  <si>
    <t>556641</t>
  </si>
  <si>
    <t xml:space="preserve">Sertifikuotos nuo įsipjovimo apsaugančios pirštinės – 2 vnt. komplektas, HENDI, 2 vnt., (L)260mm </t>
  </si>
  <si>
    <t>196007</t>
  </si>
  <si>
    <t xml:space="preserve">Kibiras, HENDI, 11,5L, Balta, ø300x(H)230mm </t>
  </si>
  <si>
    <t>271117</t>
  </si>
  <si>
    <t xml:space="preserve">Termometras šaldikliams ir šaldytuvams, HENDI, 150x23x(H)9mm </t>
  </si>
  <si>
    <t>271186</t>
  </si>
  <si>
    <t xml:space="preserve">Termometras šaldikliams ir šaldytuvams, HENDI, 60x40x(H)70mm </t>
  </si>
  <si>
    <t>530702</t>
  </si>
  <si>
    <t xml:space="preserve">Virtuvinis dubuo, HENDI, 5,7L, ø340x(H)113mm </t>
  </si>
  <si>
    <t>530504</t>
  </si>
  <si>
    <t xml:space="preserve">Virtuvinis dubuo, HENDI, 3,3L, ø281x(H)100mm </t>
  </si>
  <si>
    <t>856338</t>
  </si>
  <si>
    <t xml:space="preserve">Trintuvės, HENDI, juostelėmis, 65x330mm </t>
  </si>
  <si>
    <t>842744</t>
  </si>
  <si>
    <t xml:space="preserve">Virėjo peilis, HENDI, Mėlynas, (L)385mm </t>
  </si>
  <si>
    <t>842645</t>
  </si>
  <si>
    <t xml:space="preserve">Virėjo peilis, HENDI, Mėlynas, (L)320mm </t>
  </si>
  <si>
    <t>842713</t>
  </si>
  <si>
    <t xml:space="preserve">Virėjo peilis, HENDI, Žalia, (L)385mm </t>
  </si>
  <si>
    <t>842614</t>
  </si>
  <si>
    <t xml:space="preserve">Virėjo peilis, HENDI, Žalia, (L)320mm </t>
  </si>
  <si>
    <t>UAB   "T A N G U T A S"</t>
  </si>
  <si>
    <t>www.tangutas.lt</t>
  </si>
  <si>
    <t>profesionali virtuvės įranga nuo 1993 m.</t>
  </si>
  <si>
    <t>el.p.:   tangutas@tangutas.lt</t>
  </si>
  <si>
    <t>Įmonės kodas:  159776845</t>
  </si>
  <si>
    <t>Vytauto g. 178, Garliava, Kauno r.</t>
  </si>
  <si>
    <t>PVM kodas: LT 597768417</t>
  </si>
  <si>
    <t>Tel.: (8-37) 55 29 26; Mob.tel.: 8-653 88280</t>
  </si>
  <si>
    <t>Komercinis pasiūlymas</t>
  </si>
  <si>
    <t>Kaina nurodyta perkant visą kiekį.</t>
  </si>
  <si>
    <t>PVM 21%</t>
  </si>
  <si>
    <t>Įrengimams  suteikiama 12 mėn. garantija.</t>
  </si>
  <si>
    <t>Įrengimai turi Europos Sąjungos CE kokybės sertifikatus.</t>
  </si>
  <si>
    <t xml:space="preserve">Pasiūlymas galioja 14 k.d. </t>
  </si>
  <si>
    <t>Atsarginių detalių prekyba didmena / mažmena.</t>
  </si>
  <si>
    <t>Kaina vnt be PVM</t>
  </si>
  <si>
    <t>Suma be PVM</t>
  </si>
  <si>
    <t>Viso be PVM</t>
  </si>
  <si>
    <t>Viso su PVM</t>
  </si>
  <si>
    <t>BU000014</t>
  </si>
  <si>
    <t>Dubuo n.pl. ø500x130(h)mm, 14,0 l.</t>
  </si>
  <si>
    <t>BU000027</t>
  </si>
  <si>
    <t>Dubuo n.pl. ø600x160(h)mm, 27,0 l.</t>
  </si>
  <si>
    <t>VšĮ Vilkaviškio ligoninė</t>
  </si>
  <si>
    <t>Sustiprintas kiaurasamtis, ø360x850mm</t>
  </si>
  <si>
    <t>N.pl. Stalas su plautuve , spintele po plautuve ir lentyna. 1200x700x850mm</t>
  </si>
  <si>
    <t>N.pl.Šaldytuvas 670l, 730x805x(H)2065mm</t>
  </si>
  <si>
    <t>N.pl. Stalas su sustiprinimu. 1500x1200x850mm
(sandėrio atveju, tikslinti dėl įnešimo)</t>
  </si>
  <si>
    <t>Ritininis picos peilis, HENDI, Juodas, (L)230mm</t>
  </si>
  <si>
    <t>Nerūdijančio plieno kočėlas tešlai, HENDI, ø62x470mm</t>
  </si>
  <si>
    <t>3 lentynų serviravimo vežimėlis iš polipropileno, HENDI, Juodas, 960x520x(H)970mm</t>
  </si>
  <si>
    <t xml:space="preserve">Obuolių pjaustyklė, mechaninė </t>
  </si>
  <si>
    <t>SAND</t>
  </si>
  <si>
    <t>Arbatos/kavos šaukštelis Profi Line (L)138mm</t>
  </si>
  <si>
    <t>Šaldikis dėžė, 953x607x(H)840mm, 190l</t>
  </si>
  <si>
    <t>Skaitmeninis termometras su zondu, MIN</t>
  </si>
  <si>
    <t>MIN</t>
  </si>
  <si>
    <t>Termometras su patikra šaldytuvams</t>
  </si>
  <si>
    <t xml:space="preserve">Termosas 2 ltr </t>
  </si>
  <si>
    <t>Įrankių stovas n.pl.</t>
  </si>
  <si>
    <t>Dėklas n.pl. Stalo įrankiams</t>
  </si>
  <si>
    <t>Elektrinis virdulys 1.8 ltr.</t>
  </si>
  <si>
    <t>Svarstyklės platforminės 60 kg IHT-7</t>
  </si>
  <si>
    <t>Servetėlių laikiklis 190x190x65mm</t>
  </si>
  <si>
    <t>GN indas Kitchen line 1/2 200mm 12.5 ltr Šaldytuvams</t>
  </si>
  <si>
    <t xml:space="preserve">GN dangtis Kitchen line 1/2 </t>
  </si>
  <si>
    <t>Atidaromas dangtis 2/3 skaidrus (Duoninė)</t>
  </si>
  <si>
    <t>GN indas 2/3 20mm  (Duoninei)</t>
  </si>
  <si>
    <t>Indas stalo įrankiams, HENDI, Juodas, 335x240x(H)180mm (vežimėliams)</t>
  </si>
  <si>
    <t>Šiukšliadėžė, talpa: 26 l, HENDI, 26L, Juodas, 330x240x(H)530mm (vežimėliams)</t>
  </si>
  <si>
    <t>r.suprikiene@gmail.cm,  dalia.sakalauskiene@vilkaviskioligonine.lt</t>
  </si>
  <si>
    <t>Įmontuojamas marmitas 4 x 1/1 GN dydžio</t>
  </si>
  <si>
    <t>MRTAI4</t>
  </si>
  <si>
    <r>
      <t xml:space="preserve">Daugiau informacijos apie įrengimus   </t>
    </r>
    <r>
      <rPr>
        <b/>
        <sz val="10"/>
        <rFont val="Times New Roman"/>
        <family val="1"/>
        <charset val="186"/>
      </rPr>
      <t>www.tangutas.lt</t>
    </r>
  </si>
  <si>
    <t>Marmitas II patiekalams stumdomas</t>
  </si>
  <si>
    <t>N.pl padėklų stovas dvigubas</t>
  </si>
  <si>
    <t>MRVE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</si>
</sst>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9" x14ac:knownFonts="1">
    <font>
      <sz val="11"/>
      <name val="Calibri"/>
    </font>
    <font>
      <sz val="10"/>
      <name val="Arial"/>
      <family val="2"/>
      <charset val="186"/>
    </font>
    <font>
      <sz val="10"/>
      <name val="Arial"/>
      <family val="2"/>
      <charset val="186"/>
    </font>
    <font>
      <u/>
      <sz val="10"/>
      <color indexed="12"/>
      <name val="Arial"/>
      <family val="2"/>
      <charset val="186"/>
    </font>
    <font>
      <sz val="10"/>
      <color indexed="23"/>
      <name val="Times New Roman"/>
      <family val="1"/>
      <charset val="186"/>
    </font>
    <font>
      <i/>
      <sz val="10"/>
      <name val="Arial"/>
      <family val="2"/>
      <charset val="186"/>
    </font>
    <font>
      <sz val="10"/>
      <name val="Arial Baltic"/>
      <charset val="186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color theme="1"/>
      <name val="Arial"/>
      <family val="2"/>
    </font>
    <font>
      <sz val="10"/>
      <color theme="1"/>
      <name val="Arial"/>
      <family val="2"/>
      <charset val="186"/>
    </font>
    <font>
      <b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b/>
      <u/>
      <sz val="10"/>
      <name val="Times New Roman"/>
      <family val="1"/>
      <charset val="186"/>
    </font>
    <font>
      <sz val="10"/>
      <name val="Calibri"/>
      <family val="2"/>
      <charset val="186"/>
    </font>
    <font>
      <i/>
      <sz val="10"/>
      <name val="Times New Roman"/>
      <family val="1"/>
      <charset val="186"/>
    </font>
    <font>
      <sz val="10"/>
      <color indexed="8"/>
      <name val="Times New Roman"/>
      <family val="1"/>
      <charset val="1"/>
    </font>
    <font>
      <b/>
      <sz val="10"/>
      <color indexed="8"/>
      <name val="Arial Baltic"/>
      <family val="2"/>
      <charset val="186"/>
    </font>
    <font>
      <sz val="10"/>
      <name val="Arial Baltic"/>
      <family val="2"/>
      <charset val="186"/>
    </font>
    <font>
      <sz val="10"/>
      <color theme="1"/>
      <name val="Calibri"/>
      <family val="2"/>
    </font>
    <font>
      <sz val="10"/>
      <color theme="1"/>
      <name val="Arial Baltic"/>
      <family val="2"/>
      <charset val="186"/>
    </font>
    <font>
      <b/>
      <sz val="10"/>
      <color indexed="8"/>
      <name val="Times New Roman"/>
      <family val="1"/>
      <charset val="1"/>
    </font>
    <font>
      <sz val="10"/>
      <color theme="1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6" fillId="0" borderId="0"/>
    <xf numFmtId="0" fontId="7" fillId="0" borderId="0"/>
    <xf numFmtId="0" fontId="2" fillId="0" borderId="0"/>
    <xf numFmtId="0" fontId="2" fillId="0" borderId="0"/>
    <xf numFmtId="0" fontId="1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</cellStyleXfs>
  <cellXfs count="73">
    <xf numFmtId="0" fontId="0" fillId="0" borderId="0" xfId="0"/>
    <xf numFmtId="0" fontId="5" fillId="0" borderId="0" xfId="1" applyFont="1"/>
    <xf numFmtId="2" fontId="5" fillId="0" borderId="0" xfId="1" applyNumberFormat="1" applyFont="1"/>
    <xf numFmtId="0" fontId="4" fillId="0" borderId="0" xfId="11" applyFont="1"/>
    <xf numFmtId="0" fontId="4" fillId="0" borderId="2" xfId="11" applyFont="1" applyBorder="1"/>
    <xf numFmtId="0" fontId="9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2" fontId="17" fillId="0" borderId="1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1" fillId="0" borderId="0" xfId="1" applyFont="1" applyAlignment="1">
      <alignment horizontal="center"/>
    </xf>
    <xf numFmtId="2" fontId="14" fillId="0" borderId="3" xfId="0" applyNumberFormat="1" applyFont="1" applyBorder="1" applyAlignment="1">
      <alignment horizontal="center"/>
    </xf>
    <xf numFmtId="2" fontId="14" fillId="0" borderId="1" xfId="0" applyNumberFormat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1" fontId="9" fillId="0" borderId="1" xfId="0" applyNumberFormat="1" applyFont="1" applyBorder="1" applyAlignment="1">
      <alignment horizontal="center" vertical="center" wrapText="1"/>
    </xf>
    <xf numFmtId="1" fontId="16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1" fontId="16" fillId="0" borderId="1" xfId="0" applyNumberFormat="1" applyFont="1" applyBorder="1" applyAlignment="1">
      <alignment horizontal="center" vertical="center" wrapText="1"/>
    </xf>
    <xf numFmtId="2" fontId="17" fillId="0" borderId="1" xfId="0" applyNumberFormat="1" applyFont="1" applyBorder="1" applyAlignment="1">
      <alignment horizontal="center" vertical="center" wrapText="1"/>
    </xf>
    <xf numFmtId="2" fontId="16" fillId="0" borderId="1" xfId="0" applyNumberFormat="1" applyFont="1" applyBorder="1" applyAlignment="1">
      <alignment horizontal="center" vertical="center" wrapText="1"/>
    </xf>
    <xf numFmtId="0" fontId="14" fillId="0" borderId="0" xfId="11" applyFont="1"/>
    <xf numFmtId="0" fontId="18" fillId="0" borderId="0" xfId="11" applyFont="1"/>
    <xf numFmtId="0" fontId="19" fillId="0" borderId="0" xfId="2" applyFont="1" applyFill="1" applyAlignment="1" applyProtection="1">
      <alignment horizontal="right"/>
    </xf>
    <xf numFmtId="0" fontId="16" fillId="0" borderId="0" xfId="11" applyFont="1" applyAlignment="1">
      <alignment horizontal="center"/>
    </xf>
    <xf numFmtId="0" fontId="16" fillId="0" borderId="0" xfId="11" applyFont="1"/>
    <xf numFmtId="0" fontId="20" fillId="0" borderId="0" xfId="0" applyFont="1"/>
    <xf numFmtId="0" fontId="21" fillId="0" borderId="0" xfId="1" applyFont="1"/>
    <xf numFmtId="0" fontId="18" fillId="0" borderId="0" xfId="11" applyFont="1" applyAlignment="1">
      <alignment horizontal="right"/>
    </xf>
    <xf numFmtId="0" fontId="1" fillId="0" borderId="0" xfId="1" applyAlignment="1">
      <alignment horizontal="center"/>
    </xf>
    <xf numFmtId="0" fontId="18" fillId="0" borderId="2" xfId="11" applyFont="1" applyBorder="1"/>
    <xf numFmtId="0" fontId="18" fillId="0" borderId="2" xfId="11" applyFont="1" applyBorder="1" applyAlignment="1">
      <alignment horizontal="right"/>
    </xf>
    <xf numFmtId="0" fontId="17" fillId="0" borderId="2" xfId="11" applyFont="1" applyBorder="1" applyAlignment="1">
      <alignment horizontal="center"/>
    </xf>
    <xf numFmtId="0" fontId="16" fillId="0" borderId="2" xfId="11" applyFont="1" applyBorder="1" applyAlignment="1">
      <alignment horizontal="center"/>
    </xf>
    <xf numFmtId="0" fontId="1" fillId="0" borderId="0" xfId="1"/>
    <xf numFmtId="0" fontId="17" fillId="0" borderId="0" xfId="11" applyFont="1" applyAlignment="1">
      <alignment horizontal="center"/>
    </xf>
    <xf numFmtId="14" fontId="14" fillId="0" borderId="0" xfId="1" applyNumberFormat="1" applyFont="1" applyAlignment="1">
      <alignment horizontal="center"/>
    </xf>
    <xf numFmtId="14" fontId="14" fillId="0" borderId="0" xfId="1" applyNumberFormat="1" applyFont="1"/>
    <xf numFmtId="14" fontId="13" fillId="0" borderId="0" xfId="1" applyNumberFormat="1" applyFont="1" applyAlignment="1">
      <alignment horizontal="center"/>
    </xf>
    <xf numFmtId="0" fontId="14" fillId="0" borderId="0" xfId="1" applyFont="1" applyAlignment="1">
      <alignment horizontal="center"/>
    </xf>
    <xf numFmtId="0" fontId="16" fillId="0" borderId="0" xfId="2" applyFont="1" applyFill="1" applyAlignment="1" applyProtection="1">
      <alignment horizontal="center"/>
    </xf>
    <xf numFmtId="0" fontId="16" fillId="0" borderId="0" xfId="1" applyFont="1"/>
    <xf numFmtId="0" fontId="14" fillId="0" borderId="0" xfId="1" applyFont="1" applyAlignment="1">
      <alignment horizontal="left"/>
    </xf>
    <xf numFmtId="0" fontId="9" fillId="0" borderId="0" xfId="9" applyFont="1" applyAlignment="1">
      <alignment horizontal="center"/>
    </xf>
    <xf numFmtId="0" fontId="16" fillId="0" borderId="0" xfId="1" applyFont="1" applyAlignment="1">
      <alignment horizontal="center"/>
    </xf>
    <xf numFmtId="0" fontId="14" fillId="0" borderId="0" xfId="1" applyFont="1"/>
    <xf numFmtId="0" fontId="17" fillId="0" borderId="0" xfId="1" applyFont="1" applyAlignment="1">
      <alignment horizontal="center"/>
    </xf>
    <xf numFmtId="1" fontId="22" fillId="0" borderId="0" xfId="10" applyNumberFormat="1" applyFont="1" applyAlignment="1">
      <alignment horizontal="center" wrapText="1"/>
    </xf>
    <xf numFmtId="2" fontId="23" fillId="0" borderId="0" xfId="10" applyNumberFormat="1" applyFont="1" applyAlignment="1">
      <alignment horizontal="center" wrapText="1"/>
    </xf>
    <xf numFmtId="164" fontId="24" fillId="0" borderId="0" xfId="1" applyNumberFormat="1" applyFont="1"/>
    <xf numFmtId="2" fontId="24" fillId="0" borderId="0" xfId="1" applyNumberFormat="1" applyFont="1"/>
    <xf numFmtId="2" fontId="16" fillId="0" borderId="0" xfId="1" applyNumberFormat="1" applyFont="1"/>
    <xf numFmtId="0" fontId="25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6" fillId="0" borderId="0" xfId="12" applyFont="1" applyAlignment="1">
      <alignment horizontal="left"/>
    </xf>
    <xf numFmtId="0" fontId="16" fillId="0" borderId="0" xfId="8" applyFont="1"/>
    <xf numFmtId="2" fontId="26" fillId="0" borderId="0" xfId="1" applyNumberFormat="1" applyFont="1" applyAlignment="1">
      <alignment horizontal="center"/>
    </xf>
    <xf numFmtId="0" fontId="16" fillId="0" borderId="0" xfId="8" applyFont="1" applyAlignment="1">
      <alignment horizontal="left"/>
    </xf>
    <xf numFmtId="0" fontId="27" fillId="0" borderId="0" xfId="10" applyFont="1" applyAlignment="1">
      <alignment horizontal="right" wrapText="1"/>
    </xf>
    <xf numFmtId="0" fontId="22" fillId="0" borderId="0" xfId="10" applyFont="1" applyAlignment="1">
      <alignment horizontal="center" wrapText="1"/>
    </xf>
    <xf numFmtId="0" fontId="28" fillId="0" borderId="0" xfId="10" applyFont="1" applyAlignment="1">
      <alignment horizontal="center" wrapText="1"/>
    </xf>
    <xf numFmtId="0" fontId="1" fillId="0" borderId="0" xfId="1" applyAlignment="1">
      <alignment horizontal="right"/>
    </xf>
    <xf numFmtId="0" fontId="9" fillId="0" borderId="1" xfId="1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/>
    </xf>
    <xf numFmtId="2" fontId="9" fillId="0" borderId="1" xfId="1" applyNumberFormat="1" applyFont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0" fontId="16" fillId="0" borderId="1" xfId="12" applyFont="1" applyBorder="1" applyAlignment="1">
      <alignment horizontal="center"/>
    </xf>
    <xf numFmtId="0" fontId="16" fillId="0" borderId="1" xfId="8" applyFont="1" applyBorder="1" applyAlignment="1">
      <alignment horizontal="center"/>
    </xf>
    <xf numFmtId="14" fontId="14" fillId="0" borderId="0" xfId="1" applyNumberFormat="1" applyFont="1" applyAlignment="1">
      <alignment horizontal="center"/>
    </xf>
    <xf numFmtId="0" fontId="13" fillId="0" borderId="1" xfId="0" applyFont="1" applyBorder="1" applyAlignment="1">
      <alignment horizontal="center" vertical="center" wrapText="1"/>
    </xf>
  </cellXfs>
  <cellStyles count="18">
    <cellStyle name="Hyperlink 2" xfId="3" xr:uid="{526DFF67-B6F1-4589-A425-95115E55D0B6}"/>
    <cellStyle name="Hyperlink 2 2" xfId="4" xr:uid="{E2F6F710-88CF-45A2-A93C-DE76117761FB}"/>
    <cellStyle name="Hyperlink 3" xfId="5" xr:uid="{06EB97DD-11D2-4489-B4E0-EF94B4B69074}"/>
    <cellStyle name="Hipersaitas" xfId="2" builtinId="8"/>
    <cellStyle name="Įprastas" xfId="0" builtinId="0"/>
    <cellStyle name="Įprastas 2" xfId="6" xr:uid="{F9855CB2-CFC8-48E5-A962-9597AEA64B6C}"/>
    <cellStyle name="Normal 2" xfId="7" xr:uid="{948D8A64-3274-4466-BAA1-F2942D585923}"/>
    <cellStyle name="Normal 3" xfId="8" xr:uid="{6A8A7CEF-51A5-415D-AB69-B6038F39B6D5}"/>
    <cellStyle name="Normal 4" xfId="1" xr:uid="{5F76E876-394C-494E-B001-8BAC3CE6F4FC}"/>
    <cellStyle name="Normal_Book3 2" xfId="9" xr:uid="{79693AB8-B3BA-4DD9-9B7E-D6B24C8A52E2}"/>
    <cellStyle name="Normal_Rimi,totaldvi" xfId="10" xr:uid="{F71F9794-649F-4111-86AB-45906FBA1990}"/>
    <cellStyle name="Paprastas_Bendri_6" xfId="11" xr:uid="{0EA9E805-5BDE-4F52-BB39-66FBC2F6ADD5}"/>
    <cellStyle name="Paprastas_Bendri_6 3" xfId="12" xr:uid="{D7749154-103D-46A0-8002-B46EFB3911D0}"/>
    <cellStyle name="Style 1" xfId="13" xr:uid="{50B71C06-19C2-4C66-92FA-A4833431C396}"/>
    <cellStyle name="Style 1 2" xfId="14" xr:uid="{F9A5A3A2-190E-40BD-88A0-E09BB69990A7}"/>
    <cellStyle name="Style 1 2 2" xfId="15" xr:uid="{8D94F700-4FE6-4D70-9187-3589B3CE01B8}"/>
    <cellStyle name="Style 1 3" xfId="16" xr:uid="{C2C45C90-93B8-4CE9-86F7-C02BDD5D42A5}"/>
    <cellStyle name="Style 1_2014.01.22 KLP Azuoliukas_MPO_Hendi" xfId="17" xr:uid="{526A69C3-09F6-46A6-A273-B9F3D5B90C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angutas.l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54339-7B48-4330-8AB9-16EF81846AD5}">
  <dimension ref="A1:K112"/>
  <sheetViews>
    <sheetView tabSelected="1" topLeftCell="A67" zoomScale="145" zoomScaleNormal="145" workbookViewId="0">
      <selection activeCell="E12" sqref="E12"/>
    </sheetView>
  </sheetViews>
  <sheetFormatPr defaultColWidth="9.109375" defaultRowHeight="13.8" x14ac:dyDescent="0.3"/>
  <cols>
    <col min="1" max="1" width="13.33203125" style="29" customWidth="1"/>
    <col min="2" max="2" width="56" style="29" customWidth="1"/>
    <col min="3" max="3" width="9.109375" style="29"/>
    <col min="4" max="4" width="9.109375" style="55"/>
    <col min="5" max="5" width="9.109375" style="56"/>
    <col min="6" max="16384" width="9.109375" style="29"/>
  </cols>
  <sheetData>
    <row r="1" spans="1:9" x14ac:dyDescent="0.3">
      <c r="A1" s="24" t="s">
        <v>79</v>
      </c>
      <c r="B1" s="25"/>
      <c r="C1" s="26"/>
      <c r="D1" s="27"/>
      <c r="E1" s="26" t="s">
        <v>80</v>
      </c>
      <c r="F1" s="26"/>
      <c r="G1" s="26"/>
      <c r="H1" s="28"/>
      <c r="I1" s="26"/>
    </row>
    <row r="2" spans="1:9" x14ac:dyDescent="0.3">
      <c r="A2" s="30" t="s">
        <v>81</v>
      </c>
      <c r="B2" s="28"/>
      <c r="C2" s="31"/>
      <c r="D2" s="32"/>
      <c r="E2" s="31" t="s">
        <v>82</v>
      </c>
      <c r="F2" s="31"/>
      <c r="G2" s="31"/>
      <c r="H2" s="32"/>
      <c r="I2" s="31"/>
    </row>
    <row r="3" spans="1:9" x14ac:dyDescent="0.3">
      <c r="A3" s="3" t="s">
        <v>83</v>
      </c>
      <c r="B3" s="25"/>
      <c r="C3" s="31"/>
      <c r="D3" s="27"/>
      <c r="E3" s="31" t="s">
        <v>84</v>
      </c>
      <c r="F3" s="31"/>
      <c r="G3" s="31"/>
      <c r="H3" s="28"/>
      <c r="I3" s="31"/>
    </row>
    <row r="4" spans="1:9" x14ac:dyDescent="0.3">
      <c r="A4" s="3" t="s">
        <v>85</v>
      </c>
      <c r="B4" s="25"/>
      <c r="C4" s="31"/>
      <c r="D4" s="27"/>
      <c r="E4" s="31" t="s">
        <v>86</v>
      </c>
      <c r="F4" s="31"/>
      <c r="G4" s="31"/>
      <c r="H4" s="28"/>
      <c r="I4" s="31"/>
    </row>
    <row r="5" spans="1:9" x14ac:dyDescent="0.3">
      <c r="A5" s="4"/>
      <c r="B5" s="33"/>
      <c r="C5" s="34"/>
      <c r="D5" s="35"/>
      <c r="E5" s="36"/>
      <c r="F5" s="31"/>
      <c r="G5" s="31"/>
      <c r="H5" s="37"/>
    </row>
    <row r="6" spans="1:9" x14ac:dyDescent="0.3">
      <c r="A6" s="3"/>
      <c r="B6" s="25"/>
      <c r="C6" s="31"/>
      <c r="D6" s="38"/>
      <c r="E6" s="27"/>
      <c r="F6" s="31"/>
      <c r="G6" s="31"/>
      <c r="H6" s="37"/>
    </row>
    <row r="7" spans="1:9" x14ac:dyDescent="0.3">
      <c r="A7" s="3"/>
      <c r="B7" s="25"/>
      <c r="C7" s="31"/>
      <c r="D7" s="38"/>
      <c r="E7" s="27"/>
      <c r="F7" s="31"/>
      <c r="G7" s="31"/>
      <c r="H7" s="37"/>
    </row>
    <row r="8" spans="1:9" x14ac:dyDescent="0.3">
      <c r="A8" s="71" t="s">
        <v>87</v>
      </c>
      <c r="B8" s="71"/>
      <c r="C8" s="71"/>
      <c r="D8" s="71"/>
      <c r="E8" s="71"/>
      <c r="F8" s="40"/>
      <c r="G8" s="40"/>
      <c r="H8" s="40"/>
      <c r="I8" s="40"/>
    </row>
    <row r="9" spans="1:9" x14ac:dyDescent="0.3">
      <c r="A9" s="71">
        <v>45250</v>
      </c>
      <c r="B9" s="71"/>
      <c r="C9" s="71"/>
      <c r="D9" s="71"/>
      <c r="E9" s="71"/>
      <c r="F9" s="40"/>
      <c r="G9" s="40"/>
      <c r="H9" s="40"/>
      <c r="I9" s="40"/>
    </row>
    <row r="10" spans="1:9" x14ac:dyDescent="0.3">
      <c r="A10" s="39"/>
      <c r="B10" s="39"/>
      <c r="C10" s="39"/>
      <c r="D10" s="41"/>
      <c r="E10" s="39"/>
      <c r="F10" s="40"/>
      <c r="G10" s="40"/>
      <c r="H10" s="37"/>
    </row>
    <row r="11" spans="1:9" x14ac:dyDescent="0.3">
      <c r="A11" s="42"/>
      <c r="B11" s="43"/>
      <c r="C11" s="37"/>
      <c r="D11" s="13"/>
      <c r="E11" s="32"/>
      <c r="F11" s="37"/>
      <c r="G11" s="44"/>
      <c r="H11" s="44"/>
    </row>
    <row r="12" spans="1:9" x14ac:dyDescent="0.3">
      <c r="A12" s="45" t="s">
        <v>102</v>
      </c>
      <c r="B12" s="46"/>
      <c r="C12" s="44"/>
      <c r="D12" s="13"/>
      <c r="E12" s="47"/>
      <c r="F12" s="44"/>
      <c r="G12" s="44"/>
      <c r="H12" s="44"/>
    </row>
    <row r="13" spans="1:9" x14ac:dyDescent="0.3">
      <c r="A13" s="48" t="s">
        <v>129</v>
      </c>
      <c r="B13" s="44"/>
      <c r="C13" s="44"/>
      <c r="D13" s="49"/>
      <c r="E13" s="47"/>
    </row>
    <row r="14" spans="1:9" x14ac:dyDescent="0.3">
      <c r="A14" s="48"/>
      <c r="B14" s="44"/>
      <c r="C14" s="44"/>
      <c r="D14" s="49"/>
      <c r="E14" s="47"/>
    </row>
    <row r="15" spans="1:9" ht="26.4" x14ac:dyDescent="0.3">
      <c r="A15" s="6" t="s">
        <v>0</v>
      </c>
      <c r="B15" s="6" t="s">
        <v>1</v>
      </c>
      <c r="C15" s="6" t="s">
        <v>2</v>
      </c>
      <c r="D15" s="7" t="s">
        <v>94</v>
      </c>
      <c r="E15" s="6" t="s">
        <v>95</v>
      </c>
      <c r="F15" s="44"/>
      <c r="G15" s="44"/>
      <c r="H15" s="44"/>
    </row>
    <row r="16" spans="1:9" x14ac:dyDescent="0.3">
      <c r="A16" s="5" t="s">
        <v>3</v>
      </c>
      <c r="B16" s="5" t="s">
        <v>4</v>
      </c>
      <c r="C16" s="18">
        <v>1</v>
      </c>
      <c r="D16" s="8">
        <v>2.8</v>
      </c>
      <c r="E16" s="8">
        <f>D16*C16</f>
        <v>2.8</v>
      </c>
    </row>
    <row r="17" spans="1:11" x14ac:dyDescent="0.3">
      <c r="A17" s="5" t="s">
        <v>5</v>
      </c>
      <c r="B17" s="5" t="s">
        <v>6</v>
      </c>
      <c r="C17" s="18">
        <v>1</v>
      </c>
      <c r="D17" s="8">
        <v>4.45</v>
      </c>
      <c r="E17" s="8">
        <f t="shared" ref="E17:E81" si="0">D17*C17</f>
        <v>4.45</v>
      </c>
    </row>
    <row r="18" spans="1:11" x14ac:dyDescent="0.3">
      <c r="A18" s="5" t="s">
        <v>7</v>
      </c>
      <c r="B18" s="5" t="s">
        <v>8</v>
      </c>
      <c r="C18" s="18">
        <v>1</v>
      </c>
      <c r="D18" s="8">
        <v>19.5</v>
      </c>
      <c r="E18" s="8">
        <f t="shared" si="0"/>
        <v>19.5</v>
      </c>
    </row>
    <row r="19" spans="1:11" x14ac:dyDescent="0.3">
      <c r="A19" s="5" t="s">
        <v>9</v>
      </c>
      <c r="B19" s="5" t="s">
        <v>10</v>
      </c>
      <c r="C19" s="18">
        <v>1</v>
      </c>
      <c r="D19" s="8">
        <v>11.5</v>
      </c>
      <c r="E19" s="8">
        <f t="shared" si="0"/>
        <v>11.5</v>
      </c>
    </row>
    <row r="20" spans="1:11" x14ac:dyDescent="0.3">
      <c r="A20" s="5" t="s">
        <v>11</v>
      </c>
      <c r="B20" s="5" t="s">
        <v>12</v>
      </c>
      <c r="C20" s="18">
        <v>1</v>
      </c>
      <c r="D20" s="8">
        <v>9.75</v>
      </c>
      <c r="E20" s="8">
        <f t="shared" si="0"/>
        <v>9.75</v>
      </c>
    </row>
    <row r="21" spans="1:11" x14ac:dyDescent="0.3">
      <c r="A21" s="5" t="s">
        <v>13</v>
      </c>
      <c r="B21" s="5" t="s">
        <v>14</v>
      </c>
      <c r="C21" s="18">
        <v>1</v>
      </c>
      <c r="D21" s="8">
        <v>6.4</v>
      </c>
      <c r="E21" s="8">
        <f t="shared" si="0"/>
        <v>6.4</v>
      </c>
    </row>
    <row r="22" spans="1:11" x14ac:dyDescent="0.3">
      <c r="A22" s="5" t="s">
        <v>15</v>
      </c>
      <c r="B22" s="5" t="s">
        <v>16</v>
      </c>
      <c r="C22" s="18">
        <v>1</v>
      </c>
      <c r="D22" s="8">
        <v>4.45</v>
      </c>
      <c r="E22" s="8">
        <f t="shared" si="0"/>
        <v>4.45</v>
      </c>
    </row>
    <row r="23" spans="1:11" x14ac:dyDescent="0.3">
      <c r="A23" s="5" t="s">
        <v>17</v>
      </c>
      <c r="B23" s="5" t="s">
        <v>18</v>
      </c>
      <c r="C23" s="18">
        <v>4</v>
      </c>
      <c r="D23" s="9">
        <v>7.8</v>
      </c>
      <c r="E23" s="8">
        <f t="shared" si="0"/>
        <v>31.2</v>
      </c>
    </row>
    <row r="24" spans="1:11" x14ac:dyDescent="0.3">
      <c r="A24" s="5" t="s">
        <v>19</v>
      </c>
      <c r="B24" s="5" t="s">
        <v>20</v>
      </c>
      <c r="C24" s="18">
        <v>2</v>
      </c>
      <c r="D24" s="9">
        <v>8.35</v>
      </c>
      <c r="E24" s="8">
        <f t="shared" si="0"/>
        <v>16.7</v>
      </c>
    </row>
    <row r="25" spans="1:11" x14ac:dyDescent="0.3">
      <c r="A25" s="5" t="s">
        <v>21</v>
      </c>
      <c r="B25" s="5" t="s">
        <v>22</v>
      </c>
      <c r="C25" s="18">
        <v>2</v>
      </c>
      <c r="D25" s="9">
        <v>14</v>
      </c>
      <c r="E25" s="8">
        <f t="shared" si="0"/>
        <v>28</v>
      </c>
    </row>
    <row r="26" spans="1:11" x14ac:dyDescent="0.3">
      <c r="A26" s="5" t="s">
        <v>23</v>
      </c>
      <c r="B26" s="5" t="s">
        <v>24</v>
      </c>
      <c r="C26" s="18">
        <v>2</v>
      </c>
      <c r="D26" s="9">
        <v>14</v>
      </c>
      <c r="E26" s="8">
        <f t="shared" si="0"/>
        <v>28</v>
      </c>
    </row>
    <row r="27" spans="1:11" x14ac:dyDescent="0.3">
      <c r="A27" s="5" t="s">
        <v>25</v>
      </c>
      <c r="B27" s="5" t="s">
        <v>26</v>
      </c>
      <c r="C27" s="18">
        <v>2</v>
      </c>
      <c r="D27" s="9">
        <v>5.3</v>
      </c>
      <c r="E27" s="8">
        <f t="shared" si="0"/>
        <v>10.6</v>
      </c>
    </row>
    <row r="28" spans="1:11" x14ac:dyDescent="0.3">
      <c r="A28" s="5" t="s">
        <v>27</v>
      </c>
      <c r="B28" s="5" t="s">
        <v>28</v>
      </c>
      <c r="C28" s="18">
        <v>1</v>
      </c>
      <c r="D28" s="8">
        <v>4.45</v>
      </c>
      <c r="E28" s="8">
        <f t="shared" si="0"/>
        <v>4.45</v>
      </c>
    </row>
    <row r="29" spans="1:11" x14ac:dyDescent="0.3">
      <c r="A29" s="5" t="s">
        <v>29</v>
      </c>
      <c r="B29" s="5" t="s">
        <v>30</v>
      </c>
      <c r="C29" s="18">
        <v>1</v>
      </c>
      <c r="D29" s="8">
        <v>5.3</v>
      </c>
      <c r="E29" s="8">
        <f t="shared" si="0"/>
        <v>5.3</v>
      </c>
      <c r="F29" s="1"/>
      <c r="G29" s="1"/>
      <c r="H29" s="1"/>
      <c r="I29" s="1"/>
      <c r="J29" s="1"/>
      <c r="K29" s="1"/>
    </row>
    <row r="30" spans="1:11" x14ac:dyDescent="0.3">
      <c r="A30" s="5" t="s">
        <v>31</v>
      </c>
      <c r="B30" s="5" t="s">
        <v>32</v>
      </c>
      <c r="C30" s="18">
        <v>1</v>
      </c>
      <c r="D30" s="8">
        <v>4.28</v>
      </c>
      <c r="E30" s="8">
        <f>D30*C30</f>
        <v>4.28</v>
      </c>
      <c r="F30" s="1"/>
      <c r="G30" s="1"/>
      <c r="H30" s="1"/>
      <c r="I30" s="1"/>
      <c r="J30" s="1"/>
      <c r="K30" s="1"/>
    </row>
    <row r="31" spans="1:11" x14ac:dyDescent="0.3">
      <c r="A31" s="5" t="s">
        <v>33</v>
      </c>
      <c r="B31" s="5" t="s">
        <v>34</v>
      </c>
      <c r="C31" s="18">
        <v>1</v>
      </c>
      <c r="D31" s="8">
        <v>5.27</v>
      </c>
      <c r="E31" s="8">
        <f t="shared" si="0"/>
        <v>5.27</v>
      </c>
      <c r="F31" s="1"/>
      <c r="G31" s="1"/>
      <c r="H31" s="1"/>
      <c r="I31" s="1"/>
      <c r="J31" s="1"/>
      <c r="K31" s="1"/>
    </row>
    <row r="32" spans="1:11" x14ac:dyDescent="0.3">
      <c r="A32" s="5" t="s">
        <v>35</v>
      </c>
      <c r="B32" s="5" t="s">
        <v>36</v>
      </c>
      <c r="C32" s="18">
        <v>1</v>
      </c>
      <c r="D32" s="8">
        <v>7.29</v>
      </c>
      <c r="E32" s="8">
        <f t="shared" si="0"/>
        <v>7.29</v>
      </c>
      <c r="F32" s="50"/>
      <c r="G32" s="51"/>
      <c r="H32" s="52"/>
      <c r="I32" s="53"/>
      <c r="J32" s="1"/>
      <c r="K32" s="1"/>
    </row>
    <row r="33" spans="1:11" x14ac:dyDescent="0.3">
      <c r="A33" s="5" t="s">
        <v>37</v>
      </c>
      <c r="B33" s="5" t="s">
        <v>38</v>
      </c>
      <c r="C33" s="18">
        <v>1</v>
      </c>
      <c r="D33" s="8">
        <v>11.7</v>
      </c>
      <c r="E33" s="8">
        <f t="shared" si="0"/>
        <v>11.7</v>
      </c>
      <c r="F33" s="50"/>
      <c r="G33" s="51"/>
      <c r="H33" s="52"/>
      <c r="I33" s="53"/>
      <c r="J33" s="1"/>
      <c r="K33" s="1"/>
    </row>
    <row r="34" spans="1:11" x14ac:dyDescent="0.3">
      <c r="A34" s="5" t="s">
        <v>39</v>
      </c>
      <c r="B34" s="5" t="s">
        <v>40</v>
      </c>
      <c r="C34" s="18">
        <v>2</v>
      </c>
      <c r="D34" s="9">
        <v>12.6</v>
      </c>
      <c r="E34" s="8">
        <f>D34*C34</f>
        <v>25.2</v>
      </c>
      <c r="F34" s="50"/>
      <c r="G34" s="51"/>
      <c r="H34" s="52"/>
      <c r="I34" s="53"/>
      <c r="J34" s="1"/>
      <c r="K34" s="1"/>
    </row>
    <row r="35" spans="1:11" x14ac:dyDescent="0.3">
      <c r="A35" s="5" t="s">
        <v>41</v>
      </c>
      <c r="B35" s="5" t="s">
        <v>42</v>
      </c>
      <c r="C35" s="18">
        <v>4</v>
      </c>
      <c r="D35" s="9">
        <v>10.8</v>
      </c>
      <c r="E35" s="8">
        <f t="shared" si="0"/>
        <v>43.2</v>
      </c>
      <c r="F35" s="50"/>
      <c r="G35" s="51"/>
      <c r="H35" s="52"/>
      <c r="I35" s="53"/>
      <c r="J35" s="1"/>
      <c r="K35" s="1"/>
    </row>
    <row r="36" spans="1:11" x14ac:dyDescent="0.3">
      <c r="A36" s="5" t="s">
        <v>43</v>
      </c>
      <c r="B36" s="5" t="s">
        <v>44</v>
      </c>
      <c r="C36" s="18">
        <v>2</v>
      </c>
      <c r="D36" s="9">
        <v>13.95</v>
      </c>
      <c r="E36" s="8">
        <f t="shared" si="0"/>
        <v>27.9</v>
      </c>
      <c r="F36" s="50"/>
      <c r="G36" s="51"/>
      <c r="H36" s="52"/>
      <c r="I36" s="53"/>
      <c r="J36" s="1"/>
      <c r="K36" s="1"/>
    </row>
    <row r="37" spans="1:11" x14ac:dyDescent="0.3">
      <c r="A37" s="5" t="s">
        <v>45</v>
      </c>
      <c r="B37" s="5" t="s">
        <v>46</v>
      </c>
      <c r="C37" s="18">
        <v>4</v>
      </c>
      <c r="D37" s="9">
        <v>6.75</v>
      </c>
      <c r="E37" s="8">
        <f t="shared" si="0"/>
        <v>27</v>
      </c>
      <c r="F37" s="50"/>
      <c r="G37" s="51"/>
      <c r="H37" s="52"/>
      <c r="I37" s="53"/>
      <c r="J37" s="1"/>
      <c r="K37" s="1"/>
    </row>
    <row r="38" spans="1:11" x14ac:dyDescent="0.3">
      <c r="A38" s="5" t="s">
        <v>47</v>
      </c>
      <c r="B38" s="5" t="s">
        <v>48</v>
      </c>
      <c r="C38" s="18">
        <v>1</v>
      </c>
      <c r="D38" s="8">
        <v>10.8</v>
      </c>
      <c r="E38" s="8">
        <f t="shared" si="0"/>
        <v>10.8</v>
      </c>
      <c r="F38" s="50"/>
      <c r="G38" s="51"/>
      <c r="H38" s="52"/>
      <c r="I38" s="53"/>
      <c r="J38" s="1"/>
      <c r="K38" s="1"/>
    </row>
    <row r="39" spans="1:11" x14ac:dyDescent="0.3">
      <c r="A39" s="5" t="s">
        <v>49</v>
      </c>
      <c r="B39" s="5" t="s">
        <v>50</v>
      </c>
      <c r="C39" s="18">
        <v>4</v>
      </c>
      <c r="D39" s="9">
        <v>4.5</v>
      </c>
      <c r="E39" s="8">
        <f t="shared" si="0"/>
        <v>18</v>
      </c>
      <c r="F39" s="50"/>
      <c r="G39" s="51"/>
      <c r="H39" s="52"/>
      <c r="I39" s="53"/>
      <c r="J39" s="1"/>
      <c r="K39" s="1"/>
    </row>
    <row r="40" spans="1:11" x14ac:dyDescent="0.3">
      <c r="A40" s="5" t="s">
        <v>51</v>
      </c>
      <c r="B40" s="5" t="s">
        <v>52</v>
      </c>
      <c r="C40" s="18">
        <v>2</v>
      </c>
      <c r="D40" s="9">
        <v>10.8</v>
      </c>
      <c r="E40" s="8">
        <f t="shared" si="0"/>
        <v>21.6</v>
      </c>
      <c r="F40" s="50"/>
      <c r="G40" s="51"/>
      <c r="H40" s="52"/>
      <c r="I40" s="44"/>
      <c r="J40" s="44"/>
      <c r="K40" s="44"/>
    </row>
    <row r="41" spans="1:11" x14ac:dyDescent="0.3">
      <c r="A41" s="5" t="s">
        <v>53</v>
      </c>
      <c r="B41" s="5" t="s">
        <v>54</v>
      </c>
      <c r="C41" s="18">
        <v>1</v>
      </c>
      <c r="D41" s="8">
        <v>13</v>
      </c>
      <c r="E41" s="8">
        <f t="shared" si="0"/>
        <v>13</v>
      </c>
      <c r="F41" s="50"/>
      <c r="G41" s="51"/>
      <c r="H41" s="52"/>
      <c r="I41" s="37"/>
      <c r="J41" s="37"/>
      <c r="K41" s="37"/>
    </row>
    <row r="42" spans="1:11" ht="26.4" x14ac:dyDescent="0.3">
      <c r="A42" s="5" t="s">
        <v>55</v>
      </c>
      <c r="B42" s="5" t="s">
        <v>56</v>
      </c>
      <c r="C42" s="18">
        <v>3</v>
      </c>
      <c r="D42" s="9">
        <v>13.05</v>
      </c>
      <c r="E42" s="8">
        <f>D42*C42</f>
        <v>39.150000000000006</v>
      </c>
      <c r="F42" s="50"/>
      <c r="G42" s="51"/>
      <c r="H42" s="52"/>
      <c r="I42" s="37"/>
      <c r="J42" s="37"/>
      <c r="K42" s="37"/>
    </row>
    <row r="43" spans="1:11" ht="26.4" x14ac:dyDescent="0.3">
      <c r="A43" s="5" t="s">
        <v>57</v>
      </c>
      <c r="B43" s="5" t="s">
        <v>58</v>
      </c>
      <c r="C43" s="18">
        <v>2</v>
      </c>
      <c r="D43" s="9">
        <v>14.85</v>
      </c>
      <c r="E43" s="8">
        <f t="shared" si="0"/>
        <v>29.7</v>
      </c>
    </row>
    <row r="44" spans="1:11" x14ac:dyDescent="0.3">
      <c r="A44" s="5" t="s">
        <v>59</v>
      </c>
      <c r="B44" s="5" t="s">
        <v>60</v>
      </c>
      <c r="C44" s="18">
        <v>5</v>
      </c>
      <c r="D44" s="9">
        <v>7.29</v>
      </c>
      <c r="E44" s="8">
        <f t="shared" si="0"/>
        <v>36.450000000000003</v>
      </c>
    </row>
    <row r="45" spans="1:11" x14ac:dyDescent="0.3">
      <c r="A45" s="5" t="s">
        <v>61</v>
      </c>
      <c r="B45" s="5" t="s">
        <v>62</v>
      </c>
      <c r="C45" s="18">
        <v>4</v>
      </c>
      <c r="D45" s="9">
        <v>3.29</v>
      </c>
      <c r="E45" s="8">
        <f t="shared" si="0"/>
        <v>13.16</v>
      </c>
    </row>
    <row r="46" spans="1:11" x14ac:dyDescent="0.3">
      <c r="A46" s="5" t="s">
        <v>115</v>
      </c>
      <c r="B46" s="5" t="s">
        <v>116</v>
      </c>
      <c r="C46" s="18">
        <v>1</v>
      </c>
      <c r="D46" s="9">
        <v>22</v>
      </c>
      <c r="E46" s="8">
        <f t="shared" si="0"/>
        <v>22</v>
      </c>
    </row>
    <row r="47" spans="1:11" x14ac:dyDescent="0.3">
      <c r="A47" s="5" t="s">
        <v>63</v>
      </c>
      <c r="B47" s="5" t="s">
        <v>64</v>
      </c>
      <c r="C47" s="18">
        <v>7</v>
      </c>
      <c r="D47" s="9">
        <v>4.7699999999999996</v>
      </c>
      <c r="E47" s="8">
        <f t="shared" si="0"/>
        <v>33.39</v>
      </c>
    </row>
    <row r="48" spans="1:11" x14ac:dyDescent="0.3">
      <c r="A48" s="5" t="s">
        <v>115</v>
      </c>
      <c r="B48" s="5" t="s">
        <v>114</v>
      </c>
      <c r="C48" s="18">
        <v>1</v>
      </c>
      <c r="D48" s="9">
        <v>18</v>
      </c>
      <c r="E48" s="8">
        <f t="shared" si="0"/>
        <v>18</v>
      </c>
    </row>
    <row r="49" spans="1:5" x14ac:dyDescent="0.3">
      <c r="A49" s="5" t="s">
        <v>98</v>
      </c>
      <c r="B49" s="5" t="s">
        <v>99</v>
      </c>
      <c r="C49" s="18">
        <v>2</v>
      </c>
      <c r="D49" s="9">
        <v>26</v>
      </c>
      <c r="E49" s="8">
        <f t="shared" si="0"/>
        <v>52</v>
      </c>
    </row>
    <row r="50" spans="1:5" x14ac:dyDescent="0.3">
      <c r="A50" s="5" t="s">
        <v>65</v>
      </c>
      <c r="B50" s="5" t="s">
        <v>66</v>
      </c>
      <c r="C50" s="18">
        <v>4</v>
      </c>
      <c r="D50" s="9">
        <v>11.25</v>
      </c>
      <c r="E50" s="8">
        <f>D50*C50</f>
        <v>45</v>
      </c>
    </row>
    <row r="51" spans="1:5" x14ac:dyDescent="0.3">
      <c r="A51" s="5" t="s">
        <v>67</v>
      </c>
      <c r="B51" s="5" t="s">
        <v>68</v>
      </c>
      <c r="C51" s="18">
        <v>2</v>
      </c>
      <c r="D51" s="9">
        <v>8.7799999999999994</v>
      </c>
      <c r="E51" s="8">
        <f t="shared" si="0"/>
        <v>17.559999999999999</v>
      </c>
    </row>
    <row r="52" spans="1:5" x14ac:dyDescent="0.3">
      <c r="A52" s="5" t="s">
        <v>100</v>
      </c>
      <c r="B52" s="5" t="s">
        <v>101</v>
      </c>
      <c r="C52" s="18">
        <v>2</v>
      </c>
      <c r="D52" s="9">
        <v>41</v>
      </c>
      <c r="E52" s="8">
        <f t="shared" si="0"/>
        <v>82</v>
      </c>
    </row>
    <row r="53" spans="1:5" x14ac:dyDescent="0.3">
      <c r="A53" s="5" t="s">
        <v>69</v>
      </c>
      <c r="B53" s="5" t="s">
        <v>70</v>
      </c>
      <c r="C53" s="18">
        <v>1</v>
      </c>
      <c r="D53" s="9">
        <v>10</v>
      </c>
      <c r="E53" s="8">
        <f t="shared" si="0"/>
        <v>10</v>
      </c>
    </row>
    <row r="54" spans="1:5" x14ac:dyDescent="0.3">
      <c r="A54" s="5">
        <v>446720</v>
      </c>
      <c r="B54" s="5" t="s">
        <v>117</v>
      </c>
      <c r="C54" s="18">
        <v>2</v>
      </c>
      <c r="D54" s="9">
        <v>22.5</v>
      </c>
      <c r="E54" s="8">
        <f t="shared" si="0"/>
        <v>45</v>
      </c>
    </row>
    <row r="55" spans="1:5" x14ac:dyDescent="0.3">
      <c r="A55" s="5">
        <v>806340</v>
      </c>
      <c r="B55" s="5" t="s">
        <v>123</v>
      </c>
      <c r="C55" s="18">
        <v>2</v>
      </c>
      <c r="D55" s="9">
        <v>25</v>
      </c>
      <c r="E55" s="8">
        <f t="shared" si="0"/>
        <v>50</v>
      </c>
    </row>
    <row r="56" spans="1:5" x14ac:dyDescent="0.3">
      <c r="A56" s="5">
        <v>806838</v>
      </c>
      <c r="B56" s="5" t="s">
        <v>124</v>
      </c>
      <c r="C56" s="18">
        <v>2</v>
      </c>
      <c r="D56" s="9">
        <v>10</v>
      </c>
      <c r="E56" s="8">
        <f t="shared" si="0"/>
        <v>20</v>
      </c>
    </row>
    <row r="57" spans="1:5" x14ac:dyDescent="0.3">
      <c r="A57" s="5">
        <v>639023</v>
      </c>
      <c r="B57" s="5" t="s">
        <v>103</v>
      </c>
      <c r="C57" s="18">
        <v>1</v>
      </c>
      <c r="D57" s="9">
        <v>28</v>
      </c>
      <c r="E57" s="8">
        <f t="shared" si="0"/>
        <v>28</v>
      </c>
    </row>
    <row r="58" spans="1:5" x14ac:dyDescent="0.3">
      <c r="A58" s="5">
        <v>232118</v>
      </c>
      <c r="B58" s="5" t="s">
        <v>105</v>
      </c>
      <c r="C58" s="18">
        <v>1</v>
      </c>
      <c r="D58" s="9">
        <v>1300</v>
      </c>
      <c r="E58" s="8">
        <f t="shared" si="0"/>
        <v>1300</v>
      </c>
    </row>
    <row r="59" spans="1:5" ht="26.4" x14ac:dyDescent="0.3">
      <c r="A59" s="20"/>
      <c r="B59" s="20" t="s">
        <v>104</v>
      </c>
      <c r="C59" s="21">
        <v>1</v>
      </c>
      <c r="D59" s="22">
        <v>425</v>
      </c>
      <c r="E59" s="8">
        <f t="shared" si="0"/>
        <v>425</v>
      </c>
    </row>
    <row r="60" spans="1:5" ht="26.4" x14ac:dyDescent="0.3">
      <c r="A60" s="20"/>
      <c r="B60" s="20" t="s">
        <v>106</v>
      </c>
      <c r="C60" s="21">
        <v>2</v>
      </c>
      <c r="D60" s="22">
        <v>403</v>
      </c>
      <c r="E60" s="8">
        <f t="shared" si="0"/>
        <v>806</v>
      </c>
    </row>
    <row r="61" spans="1:5" x14ac:dyDescent="0.3">
      <c r="A61" s="20" t="s">
        <v>71</v>
      </c>
      <c r="B61" s="20" t="s">
        <v>72</v>
      </c>
      <c r="C61" s="21">
        <v>1</v>
      </c>
      <c r="D61" s="23">
        <v>7.52</v>
      </c>
      <c r="E61" s="8">
        <f t="shared" si="0"/>
        <v>7.52</v>
      </c>
    </row>
    <row r="62" spans="1:5" x14ac:dyDescent="0.3">
      <c r="A62" s="20" t="s">
        <v>73</v>
      </c>
      <c r="B62" s="20" t="s">
        <v>74</v>
      </c>
      <c r="C62" s="21">
        <v>1</v>
      </c>
      <c r="D62" s="23">
        <v>6.4</v>
      </c>
      <c r="E62" s="8">
        <f t="shared" si="0"/>
        <v>6.4</v>
      </c>
    </row>
    <row r="63" spans="1:5" x14ac:dyDescent="0.3">
      <c r="A63" s="20" t="s">
        <v>75</v>
      </c>
      <c r="B63" s="20" t="s">
        <v>76</v>
      </c>
      <c r="C63" s="21">
        <v>1</v>
      </c>
      <c r="D63" s="23">
        <v>7.25</v>
      </c>
      <c r="E63" s="8">
        <f t="shared" si="0"/>
        <v>7.25</v>
      </c>
    </row>
    <row r="64" spans="1:5" x14ac:dyDescent="0.3">
      <c r="A64" s="20" t="s">
        <v>77</v>
      </c>
      <c r="B64" s="20" t="s">
        <v>78</v>
      </c>
      <c r="C64" s="21">
        <v>1</v>
      </c>
      <c r="D64" s="23">
        <v>5.76</v>
      </c>
      <c r="E64" s="8">
        <f>D64*C64</f>
        <v>5.76</v>
      </c>
    </row>
    <row r="65" spans="1:5" x14ac:dyDescent="0.3">
      <c r="A65" s="20">
        <v>617007</v>
      </c>
      <c r="B65" s="20" t="s">
        <v>107</v>
      </c>
      <c r="C65" s="21">
        <v>1</v>
      </c>
      <c r="D65" s="23">
        <v>4.5999999999999996</v>
      </c>
      <c r="E65" s="8">
        <f t="shared" si="0"/>
        <v>4.5999999999999996</v>
      </c>
    </row>
    <row r="66" spans="1:5" x14ac:dyDescent="0.3">
      <c r="A66" s="20">
        <v>515006</v>
      </c>
      <c r="B66" s="20" t="s">
        <v>108</v>
      </c>
      <c r="C66" s="21">
        <v>1</v>
      </c>
      <c r="D66" s="23">
        <v>33</v>
      </c>
      <c r="E66" s="8">
        <f t="shared" si="0"/>
        <v>33</v>
      </c>
    </row>
    <row r="67" spans="1:5" ht="26.4" x14ac:dyDescent="0.3">
      <c r="A67" s="20">
        <v>815625</v>
      </c>
      <c r="B67" s="20" t="s">
        <v>109</v>
      </c>
      <c r="C67" s="21">
        <v>2</v>
      </c>
      <c r="D67" s="23">
        <v>126</v>
      </c>
      <c r="E67" s="8">
        <f t="shared" si="0"/>
        <v>252</v>
      </c>
    </row>
    <row r="68" spans="1:5" ht="26.4" x14ac:dyDescent="0.3">
      <c r="A68" s="20">
        <v>815632</v>
      </c>
      <c r="B68" s="20" t="s">
        <v>127</v>
      </c>
      <c r="C68" s="21">
        <v>2</v>
      </c>
      <c r="D68" s="23">
        <v>17</v>
      </c>
      <c r="E68" s="8">
        <f t="shared" si="0"/>
        <v>34</v>
      </c>
    </row>
    <row r="69" spans="1:5" ht="26.4" x14ac:dyDescent="0.3">
      <c r="A69" s="20">
        <v>815649</v>
      </c>
      <c r="B69" s="20" t="s">
        <v>128</v>
      </c>
      <c r="C69" s="21">
        <v>2</v>
      </c>
      <c r="D69" s="23">
        <v>20</v>
      </c>
      <c r="E69" s="8">
        <f t="shared" si="0"/>
        <v>40</v>
      </c>
    </row>
    <row r="70" spans="1:5" x14ac:dyDescent="0.3">
      <c r="A70" s="20">
        <v>233856</v>
      </c>
      <c r="B70" s="20" t="s">
        <v>113</v>
      </c>
      <c r="C70" s="21">
        <v>1</v>
      </c>
      <c r="D70" s="23">
        <v>330</v>
      </c>
      <c r="E70" s="8">
        <f t="shared" si="0"/>
        <v>330</v>
      </c>
    </row>
    <row r="71" spans="1:5" x14ac:dyDescent="0.3">
      <c r="A71" s="20">
        <v>764480</v>
      </c>
      <c r="B71" s="20" t="s">
        <v>112</v>
      </c>
      <c r="C71" s="21">
        <v>48</v>
      </c>
      <c r="D71" s="23">
        <v>0.75</v>
      </c>
      <c r="E71" s="8">
        <f t="shared" si="0"/>
        <v>36</v>
      </c>
    </row>
    <row r="72" spans="1:5" x14ac:dyDescent="0.3">
      <c r="A72" s="20" t="s">
        <v>111</v>
      </c>
      <c r="B72" s="20" t="s">
        <v>110</v>
      </c>
      <c r="C72" s="21">
        <v>1</v>
      </c>
      <c r="D72" s="23">
        <v>18</v>
      </c>
      <c r="E72" s="8">
        <f t="shared" si="0"/>
        <v>18</v>
      </c>
    </row>
    <row r="73" spans="1:5" x14ac:dyDescent="0.3">
      <c r="A73" s="20">
        <v>427538</v>
      </c>
      <c r="B73" s="20" t="s">
        <v>125</v>
      </c>
      <c r="C73" s="21">
        <v>1</v>
      </c>
      <c r="D73" s="23">
        <v>40</v>
      </c>
      <c r="E73" s="8">
        <f t="shared" si="0"/>
        <v>40</v>
      </c>
    </row>
    <row r="74" spans="1:5" x14ac:dyDescent="0.3">
      <c r="A74" s="20">
        <v>801352</v>
      </c>
      <c r="B74" s="20" t="s">
        <v>126</v>
      </c>
      <c r="C74" s="21">
        <v>1</v>
      </c>
      <c r="D74" s="23">
        <v>18</v>
      </c>
      <c r="E74" s="8">
        <f t="shared" si="0"/>
        <v>18</v>
      </c>
    </row>
    <row r="75" spans="1:5" x14ac:dyDescent="0.3">
      <c r="A75" s="20">
        <v>552407</v>
      </c>
      <c r="B75" s="20" t="s">
        <v>118</v>
      </c>
      <c r="C75" s="21">
        <v>1</v>
      </c>
      <c r="D75" s="23">
        <v>45.5</v>
      </c>
      <c r="E75" s="8">
        <f t="shared" si="0"/>
        <v>45.5</v>
      </c>
    </row>
    <row r="76" spans="1:5" x14ac:dyDescent="0.3">
      <c r="A76" s="20">
        <v>552490</v>
      </c>
      <c r="B76" s="10" t="s">
        <v>119</v>
      </c>
      <c r="C76" s="21">
        <v>4</v>
      </c>
      <c r="D76" s="11">
        <v>7.5</v>
      </c>
      <c r="E76" s="8">
        <f t="shared" si="0"/>
        <v>30</v>
      </c>
    </row>
    <row r="77" spans="1:5" x14ac:dyDescent="0.3">
      <c r="A77" s="20">
        <v>209981</v>
      </c>
      <c r="B77" s="10" t="s">
        <v>120</v>
      </c>
      <c r="C77" s="21">
        <v>1</v>
      </c>
      <c r="D77" s="11">
        <v>30.5</v>
      </c>
      <c r="E77" s="8">
        <f t="shared" si="0"/>
        <v>30.5</v>
      </c>
    </row>
    <row r="78" spans="1:5" x14ac:dyDescent="0.3">
      <c r="A78" s="10" t="s">
        <v>115</v>
      </c>
      <c r="B78" s="10" t="s">
        <v>121</v>
      </c>
      <c r="C78" s="19">
        <v>1</v>
      </c>
      <c r="D78" s="11">
        <v>206</v>
      </c>
      <c r="E78" s="8">
        <f>D78*C78</f>
        <v>206</v>
      </c>
    </row>
    <row r="79" spans="1:5" x14ac:dyDescent="0.3">
      <c r="A79" s="10">
        <v>428528</v>
      </c>
      <c r="B79" s="10" t="s">
        <v>122</v>
      </c>
      <c r="C79" s="19">
        <v>1</v>
      </c>
      <c r="D79" s="11">
        <v>10.5</v>
      </c>
      <c r="E79" s="8">
        <f t="shared" si="0"/>
        <v>10.5</v>
      </c>
    </row>
    <row r="80" spans="1:5" x14ac:dyDescent="0.3">
      <c r="A80" s="65" t="s">
        <v>131</v>
      </c>
      <c r="B80" s="65" t="s">
        <v>130</v>
      </c>
      <c r="C80" s="18">
        <v>1</v>
      </c>
      <c r="D80" s="66">
        <v>900</v>
      </c>
      <c r="E80" s="8">
        <f t="shared" si="0"/>
        <v>900</v>
      </c>
    </row>
    <row r="81" spans="1:5" x14ac:dyDescent="0.3">
      <c r="A81" s="67" t="s">
        <v>135</v>
      </c>
      <c r="B81" s="67" t="s">
        <v>133</v>
      </c>
      <c r="C81" s="18">
        <v>1</v>
      </c>
      <c r="D81" s="66">
        <v>1360</v>
      </c>
      <c r="E81" s="68">
        <f t="shared" si="0"/>
        <v>1360</v>
      </c>
    </row>
    <row r="82" spans="1:5" x14ac:dyDescent="0.3">
      <c r="A82" s="69"/>
      <c r="B82" s="70" t="s">
        <v>134</v>
      </c>
      <c r="C82" s="18">
        <v>1</v>
      </c>
      <c r="D82" s="66">
        <v>250</v>
      </c>
      <c r="E82" s="68">
        <f t="shared" ref="E82" si="1">D82*C82</f>
        <v>250</v>
      </c>
    </row>
    <row r="83" spans="1:5" ht="26.4" x14ac:dyDescent="0.3">
      <c r="A83" s="58"/>
      <c r="B83" s="58"/>
      <c r="C83" s="12" t="s">
        <v>96</v>
      </c>
      <c r="D83" s="12"/>
      <c r="E83" s="14">
        <f>SUM(E16:E82)</f>
        <v>7135.7800000000007</v>
      </c>
    </row>
    <row r="84" spans="1:5" x14ac:dyDescent="0.3">
      <c r="A84" s="57"/>
      <c r="B84" s="58"/>
      <c r="C84" s="72" t="s">
        <v>89</v>
      </c>
      <c r="D84" s="72"/>
      <c r="E84" s="15">
        <f>E83*0.21</f>
        <v>1498.5138000000002</v>
      </c>
    </row>
    <row r="85" spans="1:5" ht="12.75" customHeight="1" x14ac:dyDescent="0.3">
      <c r="A85" s="60"/>
      <c r="B85" s="58"/>
      <c r="C85" s="72" t="s">
        <v>97</v>
      </c>
      <c r="D85" s="72"/>
      <c r="E85" s="15">
        <f>E84+E83</f>
        <v>8634.2938000000013</v>
      </c>
    </row>
    <row r="86" spans="1:5" x14ac:dyDescent="0.3">
      <c r="A86" s="54"/>
      <c r="B86" s="61"/>
    </row>
    <row r="87" spans="1:5" x14ac:dyDescent="0.3">
      <c r="A87" s="54"/>
      <c r="B87" s="61"/>
    </row>
    <row r="88" spans="1:5" x14ac:dyDescent="0.3">
      <c r="A88" s="54"/>
      <c r="B88" s="61"/>
      <c r="C88" s="1"/>
      <c r="D88" s="59"/>
      <c r="E88" s="16"/>
    </row>
    <row r="89" spans="1:5" x14ac:dyDescent="0.3">
      <c r="A89" s="54"/>
      <c r="B89" s="61"/>
      <c r="C89" s="1"/>
      <c r="D89" s="59"/>
      <c r="E89" s="16"/>
    </row>
    <row r="90" spans="1:5" x14ac:dyDescent="0.3">
      <c r="A90" s="54"/>
      <c r="B90" s="61"/>
      <c r="C90" s="1"/>
      <c r="D90" s="59"/>
      <c r="E90" s="16"/>
    </row>
    <row r="91" spans="1:5" x14ac:dyDescent="0.3">
      <c r="A91" s="54"/>
      <c r="B91" s="61"/>
      <c r="C91" s="1"/>
      <c r="D91" s="59"/>
      <c r="E91" s="16"/>
    </row>
    <row r="92" spans="1:5" x14ac:dyDescent="0.3">
      <c r="A92" s="2"/>
      <c r="B92" s="61"/>
      <c r="C92" s="1"/>
      <c r="D92" s="59"/>
      <c r="E92" s="16"/>
    </row>
    <row r="93" spans="1:5" x14ac:dyDescent="0.3">
      <c r="A93" s="2"/>
      <c r="B93" s="61"/>
      <c r="C93" s="1"/>
      <c r="D93" s="59"/>
      <c r="E93" s="16"/>
    </row>
    <row r="94" spans="1:5" x14ac:dyDescent="0.3">
      <c r="A94" s="2"/>
      <c r="B94" s="61"/>
      <c r="C94" s="1"/>
      <c r="D94" s="59"/>
      <c r="E94" s="16"/>
    </row>
    <row r="95" spans="1:5" x14ac:dyDescent="0.3">
      <c r="A95" s="37"/>
      <c r="B95" s="37"/>
      <c r="C95" s="62"/>
      <c r="D95" s="63"/>
      <c r="E95" s="62"/>
    </row>
    <row r="96" spans="1:5" x14ac:dyDescent="0.3">
      <c r="A96" s="37"/>
      <c r="B96" s="37"/>
      <c r="C96" s="62"/>
      <c r="D96" s="63"/>
      <c r="E96" s="62"/>
    </row>
    <row r="97" spans="1:5" x14ac:dyDescent="0.3">
      <c r="A97" s="37"/>
      <c r="B97" s="37"/>
      <c r="C97" s="62"/>
      <c r="D97" s="63"/>
      <c r="E97" s="62"/>
    </row>
    <row r="98" spans="1:5" x14ac:dyDescent="0.3">
      <c r="A98" s="57"/>
      <c r="B98" s="58"/>
      <c r="C98" s="62"/>
      <c r="D98" s="63"/>
      <c r="E98" s="62"/>
    </row>
    <row r="99" spans="1:5" x14ac:dyDescent="0.3">
      <c r="A99" s="57"/>
      <c r="B99" s="58"/>
      <c r="C99" s="62"/>
      <c r="D99" s="63"/>
      <c r="E99" s="62"/>
    </row>
    <row r="100" spans="1:5" x14ac:dyDescent="0.3">
      <c r="A100" s="57" t="s">
        <v>88</v>
      </c>
      <c r="B100" s="58"/>
      <c r="C100" s="62"/>
      <c r="D100" s="63"/>
      <c r="E100" s="62"/>
    </row>
    <row r="101" spans="1:5" x14ac:dyDescent="0.3">
      <c r="A101" s="57"/>
      <c r="B101" s="58"/>
      <c r="C101" s="62"/>
      <c r="D101" s="63"/>
      <c r="E101" s="62"/>
    </row>
    <row r="102" spans="1:5" x14ac:dyDescent="0.3">
      <c r="A102" s="57" t="s">
        <v>90</v>
      </c>
      <c r="B102" s="58"/>
      <c r="C102" s="62"/>
      <c r="D102" s="63"/>
      <c r="E102" s="62"/>
    </row>
    <row r="103" spans="1:5" x14ac:dyDescent="0.3">
      <c r="A103" s="57" t="s">
        <v>91</v>
      </c>
      <c r="B103" s="58"/>
      <c r="C103" s="62"/>
      <c r="D103" s="63"/>
      <c r="E103" s="62"/>
    </row>
    <row r="104" spans="1:5" x14ac:dyDescent="0.3">
      <c r="A104" s="58" t="s">
        <v>92</v>
      </c>
      <c r="B104" s="58"/>
      <c r="C104" s="64"/>
      <c r="D104" s="17"/>
      <c r="E104" s="62"/>
    </row>
    <row r="105" spans="1:5" x14ac:dyDescent="0.3">
      <c r="A105" s="57" t="s">
        <v>132</v>
      </c>
      <c r="B105" s="58"/>
      <c r="C105" s="64"/>
      <c r="D105" s="17"/>
      <c r="E105" s="62"/>
    </row>
    <row r="106" spans="1:5" x14ac:dyDescent="0.3">
      <c r="A106" s="60" t="s">
        <v>93</v>
      </c>
      <c r="B106" s="58"/>
      <c r="C106" s="64"/>
      <c r="D106" s="17"/>
      <c r="E106" s="62"/>
    </row>
    <row r="107" spans="1:5" x14ac:dyDescent="0.3">
      <c r="A107" s="57"/>
      <c r="B107" s="58"/>
    </row>
    <row r="108" spans="1:5" x14ac:dyDescent="0.3">
      <c r="A108" s="57"/>
      <c r="B108" s="58"/>
    </row>
    <row r="109" spans="1:5" x14ac:dyDescent="0.3">
      <c r="A109" s="57"/>
      <c r="B109" s="58"/>
    </row>
    <row r="110" spans="1:5" x14ac:dyDescent="0.3">
      <c r="A110" s="58"/>
      <c r="B110" s="58"/>
    </row>
    <row r="111" spans="1:5" x14ac:dyDescent="0.3">
      <c r="A111" s="57"/>
      <c r="B111" s="58"/>
    </row>
    <row r="112" spans="1:5" x14ac:dyDescent="0.3">
      <c r="A112" s="60"/>
      <c r="B112" s="58"/>
    </row>
  </sheetData>
  <mergeCells count="4">
    <mergeCell ref="A8:E8"/>
    <mergeCell ref="A9:E9"/>
    <mergeCell ref="C84:D84"/>
    <mergeCell ref="C85:D85"/>
  </mergeCells>
  <hyperlinks>
    <hyperlink ref="E1" r:id="rId1" xr:uid="{CF6E3372-FA29-487F-8BFB-FB42CC75971B}"/>
  </hyperlinks>
  <pageMargins left="0.70866141732283472" right="0.70866141732283472" top="0.74803149606299213" bottom="0.74803149606299213" header="0.31496062992125984" footer="0.31496062992125984"/>
  <pageSetup paperSize="9" scale="8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TAN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Dell-1</dc:creator>
  <cp:lastModifiedBy>Valdas Riklius</cp:lastModifiedBy>
  <cp:lastPrinted>2023-11-03T08:42:43Z</cp:lastPrinted>
  <dcterms:created xsi:type="dcterms:W3CDTF">2023-10-05T12:02:14Z</dcterms:created>
  <dcterms:modified xsi:type="dcterms:W3CDTF">2023-11-21T08:15:15Z</dcterms:modified>
</cp:coreProperties>
</file>