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https://cpolt0-my.sharepoint.com/personal/d_seibutiene_cpo_lt/Documents/Desktop/Paviešinta_Sutartis ir dok_ Mprekyba 6 d/"/>
    </mc:Choice>
  </mc:AlternateContent>
  <xr:revisionPtr revIDLastSave="24" documentId="8_{56074711-DDC8-4058-B9B0-192197D16255}" xr6:coauthVersionLast="47" xr6:coauthVersionMax="47" xr10:uidLastSave="{7C1A9399-C40A-40D7-949E-5CC9D3759E6B}"/>
  <bookViews>
    <workbookView xWindow="-108" yWindow="-108" windowWidth="23256" windowHeight="12576"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1" i="1" l="1"/>
  <c r="F109" i="1"/>
  <c r="F110" i="1" s="1"/>
  <c r="F111" i="1" s="1"/>
  <c r="F112" i="1" s="1"/>
  <c r="G99" i="1"/>
  <c r="F97" i="1"/>
  <c r="G98" i="1" s="1"/>
  <c r="G87" i="1"/>
  <c r="F85" i="1"/>
  <c r="G86" i="1" s="1"/>
  <c r="G75" i="1"/>
  <c r="G74" i="1"/>
  <c r="G63" i="1"/>
  <c r="G62" i="1"/>
  <c r="G51" i="1"/>
  <c r="F49" i="1"/>
  <c r="G50" i="1" s="1"/>
  <c r="G39" i="1"/>
  <c r="F39" i="1"/>
  <c r="F40" i="1" s="1"/>
  <c r="G38" i="1"/>
  <c r="F38" i="1"/>
  <c r="F37" i="1"/>
  <c r="G21" i="1"/>
  <c r="F86" i="1" l="1"/>
  <c r="F87" i="1" s="1"/>
  <c r="F88" i="1" s="1"/>
  <c r="F74" i="1"/>
  <c r="F75" i="1" s="1"/>
  <c r="G110" i="1"/>
  <c r="F50" i="1"/>
  <c r="F51" i="1" s="1"/>
  <c r="F52" i="1" s="1"/>
  <c r="F98" i="1"/>
  <c r="F99" i="1" s="1"/>
  <c r="F100" i="1" s="1"/>
</calcChain>
</file>

<file path=xl/sharedStrings.xml><?xml version="1.0" encoding="utf-8"?>
<sst xmlns="http://schemas.openxmlformats.org/spreadsheetml/2006/main" count="200" uniqueCount="106">
  <si>
    <t>PIRKIMO SĄLYGŲ PRIEDAS "PASIŪLYMO FORMA"</t>
  </si>
  <si>
    <t>MEDICININĖ ĮRANGA, SLAUGOS PRIEMONĖS, MEDICININIAI BALDAI</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</si>
  <si>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</si>
  <si>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</si>
  <si>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</si>
  <si>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</si>
  <si>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</si>
  <si>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</si>
  <si>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</si>
  <si>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</si>
  <si>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</si>
  <si>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</si>
  <si>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</si>
  <si>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</si>
  <si>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</si>
  <si>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</si>
  <si>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</si>
  <si>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</si>
  <si>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</si>
  <si>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</si>
  <si>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</si>
  <si>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</si>
  <si>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</si>
  <si>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</si>
  <si>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</si>
  <si>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</si>
  <si>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</si>
  <si>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GINEKOLOGINĖ KĖDĖ</t>
  </si>
  <si>
    <t>Tiekėjo pasiūlymas:</t>
  </si>
  <si>
    <t>Nr.</t>
  </si>
  <si>
    <t>Pavadinimas</t>
  </si>
  <si>
    <t>Kiekis</t>
  </si>
  <si>
    <t>Mato vienetas</t>
  </si>
  <si>
    <t>Kaina be PVM, Eur</t>
  </si>
  <si>
    <t>Suma be PVM, Eur</t>
  </si>
  <si>
    <t>Gamintojas, modelis</t>
  </si>
  <si>
    <t>Garantinio aptarnavimo laikotarpis  ≥ 24 mėnesiai. Tiekėjo taikomas garantinių įsipareigojimų vykdymo terminas (privaloma nurodyti).</t>
  </si>
  <si>
    <t>1.</t>
  </si>
  <si>
    <t>Ginekologinė kėdė</t>
  </si>
  <si>
    <t>1.1.</t>
  </si>
  <si>
    <t>vnt.</t>
  </si>
  <si>
    <t>Suma be PVM</t>
  </si>
  <si>
    <t>Taikomas PVM dydis (%)</t>
  </si>
  <si>
    <t>PVM suma</t>
  </si>
  <si>
    <t>Suma su PVM</t>
  </si>
  <si>
    <t>2. DALIS</t>
  </si>
  <si>
    <t>MEDICININĖS SVARSTYKLĖS SU ŪGIO MATUOKLE</t>
  </si>
  <si>
    <t>2.</t>
  </si>
  <si>
    <t>Medicininės svarstyklės su ūgio matuokle</t>
  </si>
  <si>
    <t>2.1.</t>
  </si>
  <si>
    <t>3. DALIS</t>
  </si>
  <si>
    <t>TUALETO KĖDĖS</t>
  </si>
  <si>
    <t>3.</t>
  </si>
  <si>
    <t>Tualeto kėdės</t>
  </si>
  <si>
    <t>3.1.</t>
  </si>
  <si>
    <t>4. DALIS</t>
  </si>
  <si>
    <t>GULIMI APIPLOVIMO (DUŠO) VEŽIMĖLIAI</t>
  </si>
  <si>
    <t>4.</t>
  </si>
  <si>
    <t>Gulimi apiplovimo (dušo) vežimėliai</t>
  </si>
  <si>
    <t>4.1.</t>
  </si>
  <si>
    <t>5. DALIS</t>
  </si>
  <si>
    <t>PERKĖLIMO LENTOS</t>
  </si>
  <si>
    <t>5.</t>
  </si>
  <si>
    <t>Perkėlimo lentos</t>
  </si>
  <si>
    <t>5.1.</t>
  </si>
  <si>
    <t>6. DALIS</t>
  </si>
  <si>
    <t>VAIKŠTYNĖS</t>
  </si>
  <si>
    <t>6.</t>
  </si>
  <si>
    <t>Vaikštynės</t>
  </si>
  <si>
    <t>6.1.</t>
  </si>
  <si>
    <t>7. DALIS</t>
  </si>
  <si>
    <t>PULSOKSIMETRAI</t>
  </si>
  <si>
    <t>7.</t>
  </si>
  <si>
    <t>Pulsoksimetrai</t>
  </si>
  <si>
    <t>7.1.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</si>
  <si>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</si>
  <si>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</si>
  <si>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</si>
  <si>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</si>
  <si>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</si>
  <si>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</si>
  <si>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</si>
  <si>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</si>
  <si>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</si>
  <si>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</si>
  <si>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</si>
  <si>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</si>
  <si>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</si>
  <si>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</si>
  <si>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</si>
  <si>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</si>
  <si>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</si>
  <si>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</si>
  <si>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</si>
  <si>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</si>
  <si>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10851 2023-07-24 19:15:28</t>
  </si>
  <si>
    <t>Garantinio aptarnavimo laikotarpis  ≥ 12 mėnesių. Tiekėjo taikomas garantinių įsipareigojimų vykdymo terminas (privaloma nurodyti).</t>
  </si>
  <si>
    <t>Tiekėjo deklaracija dėl atitikties Reglamento nuostatoms juridiniam asmeniui</t>
  </si>
  <si>
    <t>Tiekėjo deklaracija dėl atitikties Reglamento nuostatoms fiziniam asmeniui</t>
  </si>
  <si>
    <t>Šiauliai</t>
  </si>
  <si>
    <t>UAB M Prekyba</t>
  </si>
  <si>
    <t>Metalistų g. 8, Šiauliai</t>
  </si>
  <si>
    <t>LT100005808814</t>
  </si>
  <si>
    <t>LT637044060007672440, SEB bankas</t>
  </si>
  <si>
    <t>direktorius</t>
  </si>
  <si>
    <t>Vitea Care, Ambona VCBK2A_01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</si>
</sst>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3" fillId="2" borderId="0" xfId="0" applyFont="1" applyFill="1"/>
    <xf numFmtId="0" fontId="4" fillId="2" borderId="0" xfId="0" applyFont="1" applyFill="1"/>
    <xf numFmtId="0" fontId="4" fillId="2" borderId="0" xfId="0" applyFont="1" applyFill="1" applyAlignment="1">
      <alignment horizontal="center"/>
    </xf>
    <xf numFmtId="0" fontId="3" fillId="2" borderId="1" xfId="0" applyFont="1" applyFill="1" applyBorder="1" applyAlignment="1">
      <alignment horizontal="left"/>
    </xf>
    <xf numFmtId="0" fontId="3" fillId="2" borderId="0" xfId="0" applyFont="1" applyFill="1" applyAlignment="1">
      <alignment vertical="center" wrapText="1"/>
    </xf>
    <xf numFmtId="0" fontId="3" fillId="2" borderId="0" xfId="0" applyFont="1" applyFill="1" applyAlignment="1" applyProtection="1">
      <alignment horizontal="center" vertical="center" wrapText="1"/>
      <protection locked="0"/>
    </xf>
    <xf numFmtId="0" fontId="3" fillId="2" borderId="3" xfId="0" applyFont="1" applyFill="1" applyBorder="1"/>
    <xf numFmtId="0" fontId="3" fillId="2" borderId="4" xfId="0" applyFont="1" applyFill="1" applyBorder="1" applyAlignment="1">
      <alignment horizontal="center" vertical="center" wrapText="1"/>
    </xf>
    <xf numFmtId="0" fontId="3" fillId="2" borderId="6" xfId="0" applyFont="1" applyFill="1" applyBorder="1" applyAlignment="1">
      <alignment horizontal="center" wrapText="1"/>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4" fillId="4" borderId="0" xfId="0" applyFont="1" applyFill="1"/>
    <xf numFmtId="0" fontId="3" fillId="5" borderId="1" xfId="0" applyFont="1" applyFill="1" applyBorder="1" applyProtection="1">
      <protection locked="0"/>
    </xf>
    <xf numFmtId="0" fontId="3" fillId="4" borderId="0" xfId="0" applyFont="1" applyFill="1"/>
    <xf numFmtId="0" fontId="3" fillId="5" borderId="0" xfId="0" applyFont="1" applyFill="1" applyProtection="1">
      <protection locked="0"/>
    </xf>
    <xf numFmtId="0" fontId="4" fillId="4" borderId="23" xfId="0" applyFont="1" applyFill="1" applyBorder="1"/>
    <xf numFmtId="0" fontId="3" fillId="4" borderId="23" xfId="0" applyFont="1" applyFill="1" applyBorder="1"/>
    <xf numFmtId="0" fontId="3" fillId="6" borderId="23" xfId="0" applyFont="1" applyFill="1" applyBorder="1" applyProtection="1">
      <protection locked="0"/>
    </xf>
    <xf numFmtId="0" fontId="3" fillId="5" borderId="23" xfId="0" applyFont="1" applyFill="1" applyBorder="1" applyProtection="1">
      <protection locked="0"/>
    </xf>
    <xf numFmtId="0" fontId="3" fillId="3" borderId="8" xfId="0"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3" fillId="4" borderId="7" xfId="0" applyFont="1" applyFill="1" applyBorder="1" applyAlignment="1">
      <alignment horizontal="center" vertical="center" wrapText="1"/>
    </xf>
    <xf numFmtId="0" fontId="3" fillId="5" borderId="7" xfId="0" applyFont="1" applyFill="1" applyBorder="1" applyAlignment="1" applyProtection="1">
      <alignment horizontal="center" vertical="center" wrapText="1"/>
      <protection locked="0"/>
    </xf>
    <xf numFmtId="0" fontId="3" fillId="5" borderId="18" xfId="0" applyFont="1" applyFill="1" applyBorder="1" applyAlignment="1" applyProtection="1">
      <alignment horizontal="center" vertical="center" wrapText="1"/>
      <protection locked="0"/>
    </xf>
    <xf numFmtId="0" fontId="4" fillId="4" borderId="23" xfId="0" applyFont="1" applyFill="1" applyBorder="1" applyAlignment="1">
      <alignment wrapText="1"/>
    </xf>
    <xf numFmtId="14" fontId="3" fillId="5" borderId="1" xfId="0" applyNumberFormat="1" applyFont="1" applyFill="1" applyBorder="1" applyProtection="1">
      <protection locked="0"/>
    </xf>
    <xf numFmtId="0" fontId="1" fillId="5" borderId="1" xfId="0" applyFont="1" applyFill="1" applyBorder="1" applyProtection="1">
      <protection locked="0"/>
    </xf>
    <xf numFmtId="0" fontId="1" fillId="5" borderId="23" xfId="0" applyFont="1" applyFill="1" applyBorder="1" applyProtection="1">
      <protection locked="0"/>
    </xf>
    <xf numFmtId="0" fontId="3" fillId="2" borderId="0" xfId="0" applyFont="1" applyFill="1"/>
    <xf numFmtId="0" fontId="3" fillId="2" borderId="0" xfId="0" applyFont="1" applyFill="1" applyAlignment="1">
      <alignment vertical="center" wrapText="1"/>
    </xf>
    <xf numFmtId="0" fontId="3" fillId="4" borderId="23" xfId="0" applyFont="1" applyFill="1" applyBorder="1" applyAlignment="1">
      <alignment vertical="center" wrapText="1"/>
    </xf>
    <xf numFmtId="0" fontId="0" fillId="0" borderId="23" xfId="0" applyBorder="1"/>
    <xf numFmtId="0" fontId="3"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4" fillId="2" borderId="0" xfId="0" applyFont="1" applyFill="1"/>
    <xf numFmtId="0" fontId="3" fillId="2" borderId="1" xfId="0" applyFont="1" applyFill="1" applyBorder="1" applyAlignment="1">
      <alignment vertical="center" wrapText="1"/>
    </xf>
    <xf numFmtId="0" fontId="0" fillId="0" borderId="15" xfId="0" applyBorder="1"/>
    <xf numFmtId="0" fontId="3"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5" fillId="2" borderId="2" xfId="0" applyNumberFormat="1" applyFont="1" applyFill="1" applyBorder="1" applyAlignment="1">
      <alignment horizontal="left" vertical="center" wrapText="1"/>
    </xf>
    <xf numFmtId="0" fontId="0" fillId="0" borderId="22" xfId="0" applyBorder="1"/>
    <xf numFmtId="49" fontId="5" fillId="2" borderId="2" xfId="0" applyNumberFormat="1" applyFont="1" applyFill="1" applyBorder="1" applyAlignment="1">
      <alignment horizontal="left" vertical="center"/>
    </xf>
    <xf numFmtId="0" fontId="3"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3"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6" fillId="2" borderId="0" xfId="0" applyFont="1" applyFill="1" applyAlignment="1">
      <alignment horizontal="left" vertical="top" wrapText="1"/>
    </xf>
    <xf numFmtId="0" fontId="3" fillId="2" borderId="0" xfId="0" applyFont="1" applyFill="1" applyAlignment="1">
      <alignment horizontal="right"/>
    </xf>
    <xf numFmtId="0" fontId="1" fillId="3" borderId="0" xfId="0" applyFont="1" applyFill="1" applyProtection="1">
      <protection locked="0"/>
    </xf>
    <xf numFmtId="0" fontId="3" fillId="5" borderId="1" xfId="0" applyFont="1" applyFill="1" applyBorder="1" applyAlignment="1" applyProtection="1">
      <alignment horizontal="left" vertical="center" wrapText="1"/>
      <protection locked="0"/>
    </xf>
    <xf numFmtId="0" fontId="0" fillId="0" borderId="16" xfId="0" applyBorder="1"/>
    <xf numFmtId="0" fontId="3" fillId="5" borderId="17" xfId="0" applyFont="1" applyFill="1" applyBorder="1" applyAlignment="1" applyProtection="1">
      <alignment horizontal="center" vertical="center" wrapText="1"/>
      <protection locked="0"/>
    </xf>
    <xf numFmtId="0" fontId="0" fillId="0" borderId="17" xfId="0" applyBorder="1"/>
    <xf numFmtId="0" fontId="2" fillId="5" borderId="1" xfId="0" applyFont="1" applyFill="1" applyBorder="1" applyAlignment="1" applyProtection="1">
      <alignment horizontal="left" vertical="center" wrapText="1"/>
      <protection locked="0"/>
    </xf>
    <xf numFmtId="0" fontId="3" fillId="4" borderId="1" xfId="0" applyFont="1" applyFill="1" applyBorder="1" applyAlignment="1">
      <alignment horizontal="left" vertical="center" wrapText="1"/>
    </xf>
    <xf numFmtId="0" fontId="4" fillId="2" borderId="0" xfId="0" applyFont="1" applyFill="1" applyAlignment="1">
      <alignment horizontal="left"/>
    </xf>
    <xf numFmtId="0" fontId="3" fillId="2" borderId="12" xfId="0" applyFont="1" applyFill="1" applyBorder="1" applyAlignment="1">
      <alignment horizontal="center" vertical="center" wrapText="1"/>
    </xf>
    <xf numFmtId="0" fontId="0" fillId="0" borderId="13" xfId="0" applyBorder="1"/>
    <xf numFmtId="0" fontId="0" fillId="0" borderId="12" xfId="0" applyBorder="1"/>
    <xf numFmtId="0" fontId="3" fillId="2" borderId="14" xfId="0" applyFont="1" applyFill="1" applyBorder="1" applyAlignment="1">
      <alignment horizontal="center" vertical="center" wrapText="1"/>
    </xf>
    <xf numFmtId="0" fontId="0" fillId="0" borderId="14" xfId="0" applyBorder="1"/>
    <xf numFmtId="0" fontId="3" fillId="3" borderId="7"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8" xfId="0" applyFont="1" applyFill="1" applyBorder="1" applyAlignment="1" applyProtection="1">
      <alignment horizontal="center" vertical="center" wrapText="1"/>
      <protection locked="0"/>
    </xf>
    <xf numFmtId="0" fontId="3" fillId="3" borderId="9" xfId="0" applyFont="1" applyFill="1" applyBorder="1" applyAlignment="1" applyProtection="1">
      <alignment horizontal="center" vertical="center" wrapText="1"/>
      <protection locked="0"/>
    </xf>
    <xf numFmtId="0" fontId="3"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4"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112"/>
  <sheetViews>
    <sheetView tabSelected="1" topLeftCell="A93" zoomScale="70" zoomScaleNormal="70" workbookViewId="0">
      <selection activeCell="E90" sqref="E90"/>
    </sheetView>
  </sheetViews>
  <sheetFormatPr defaultColWidth="10.69921875" defaultRowHeight="14.4" x14ac:dyDescent="0.3"/>
  <cols>
    <col min="1" max="1" width="9.19921875" style="1" customWidth="1"/>
    <col min="2" max="2" width="78" style="1" customWidth="1"/>
    <col min="3" max="6" width="29.19921875" style="1" customWidth="1"/>
    <col min="7" max="7" width="20.5" style="1" customWidth="1"/>
    <col min="8" max="8" width="40" style="1" customWidth="1"/>
    <col min="9" max="15" width="25" style="1" customWidth="1"/>
    <col min="16" max="16" width="10.69921875" style="1" customWidth="1"/>
    <col min="17" max="16384" width="10.69921875" style="1"/>
  </cols>
  <sheetData>
    <row r="2" spans="1:6" x14ac:dyDescent="0.3">
      <c r="A2" s="12" t="s">
        <v>0</v>
      </c>
      <c r="B2" s="2"/>
    </row>
    <row r="3" spans="1:6" x14ac:dyDescent="0.3">
      <c r="B3" s="3"/>
    </row>
    <row r="4" spans="1:6" x14ac:dyDescent="0.3">
      <c r="A4" s="12" t="s">
        <v>1</v>
      </c>
      <c r="B4" s="2"/>
    </row>
    <row r="5" spans="1:6" x14ac:dyDescent="0.3">
      <c r="A5" s="2"/>
      <c r="B5" s="2"/>
    </row>
    <row r="6" spans="1:6" x14ac:dyDescent="0.3">
      <c r="A6" s="1" t="s">
        <v>2</v>
      </c>
      <c r="B6" s="12" t="s">
        <v>3</v>
      </c>
    </row>
    <row r="7" spans="1:6" x14ac:dyDescent="0.3">
      <c r="B7" s="2"/>
    </row>
    <row r="8" spans="1:6" x14ac:dyDescent="0.3">
      <c r="A8" s="4" t="s">
        <v>4</v>
      </c>
      <c r="B8" s="26">
        <v>45183</v>
      </c>
    </row>
    <row r="9" spans="1:6" x14ac:dyDescent="0.3">
      <c r="A9" s="4" t="s">
        <v>5</v>
      </c>
      <c r="B9" s="13"/>
    </row>
    <row r="10" spans="1:6" x14ac:dyDescent="0.3">
      <c r="A10" s="4" t="s">
        <v>6</v>
      </c>
      <c r="B10" s="27" t="s">
        <v>99</v>
      </c>
    </row>
    <row r="12" spans="1:6" ht="15.6" x14ac:dyDescent="0.3">
      <c r="A12" s="36" t="s">
        <v>7</v>
      </c>
      <c r="B12" s="37"/>
      <c r="C12" s="38" t="s">
        <v>100</v>
      </c>
      <c r="D12" s="39"/>
      <c r="E12" s="39"/>
      <c r="F12" s="40"/>
    </row>
    <row r="13" spans="1:6" ht="16.2" customHeight="1" x14ac:dyDescent="0.3">
      <c r="A13" s="43" t="s">
        <v>8</v>
      </c>
      <c r="B13" s="42"/>
      <c r="C13" s="38">
        <v>302575426</v>
      </c>
      <c r="D13" s="39"/>
      <c r="E13" s="39"/>
      <c r="F13" s="40"/>
    </row>
    <row r="14" spans="1:6" ht="16.2" customHeight="1" x14ac:dyDescent="0.3">
      <c r="A14" s="43" t="s">
        <v>9</v>
      </c>
      <c r="B14" s="42"/>
      <c r="C14" s="38" t="s">
        <v>101</v>
      </c>
      <c r="D14" s="39"/>
      <c r="E14" s="39"/>
      <c r="F14" s="40"/>
    </row>
    <row r="15" spans="1:6" ht="16.2" customHeight="1" x14ac:dyDescent="0.3">
      <c r="A15" s="36" t="s">
        <v>10</v>
      </c>
      <c r="B15" s="37"/>
      <c r="C15" s="38" t="s">
        <v>102</v>
      </c>
      <c r="D15" s="39"/>
      <c r="E15" s="39"/>
      <c r="F15" s="40"/>
    </row>
    <row r="16" spans="1:6" ht="63" customHeight="1" x14ac:dyDescent="0.3">
      <c r="A16" s="41" t="s">
        <v>11</v>
      </c>
      <c r="B16" s="42"/>
      <c r="C16" s="38" t="s">
        <v>103</v>
      </c>
      <c r="D16" s="39"/>
      <c r="E16" s="39"/>
      <c r="F16" s="40"/>
    </row>
    <row r="17" spans="1:7" ht="16.2" customHeight="1" x14ac:dyDescent="0.3">
      <c r="A17" s="36" t="s">
        <v>12</v>
      </c>
      <c r="B17" s="37"/>
      <c r="C17" s="38"/>
      <c r="D17" s="39"/>
      <c r="E17" s="39"/>
      <c r="F17" s="40"/>
    </row>
    <row r="18" spans="1:7" ht="16.2" customHeight="1" x14ac:dyDescent="0.3">
      <c r="A18" s="36" t="s">
        <v>13</v>
      </c>
      <c r="B18" s="37"/>
      <c r="C18" s="38"/>
      <c r="D18" s="39"/>
      <c r="E18" s="39"/>
      <c r="F18" s="40"/>
    </row>
    <row r="19" spans="1:7" ht="48" customHeight="1" x14ac:dyDescent="0.3">
      <c r="A19" s="36" t="s">
        <v>14</v>
      </c>
      <c r="B19" s="37"/>
      <c r="C19" s="38"/>
      <c r="D19" s="39"/>
      <c r="E19" s="39"/>
      <c r="F19" s="40"/>
    </row>
    <row r="20" spans="1:7" ht="55.2" customHeight="1" x14ac:dyDescent="0.3">
      <c r="A20" s="36" t="s">
        <v>15</v>
      </c>
      <c r="B20" s="37"/>
      <c r="C20" s="38"/>
      <c r="D20" s="39"/>
      <c r="E20" s="39"/>
      <c r="F20" s="40"/>
    </row>
    <row r="21" spans="1:7" ht="70.95" customHeight="1" x14ac:dyDescent="0.3">
      <c r="A21" s="31" t="s">
        <v>16</v>
      </c>
      <c r="B21" s="32"/>
      <c r="C21" s="33"/>
      <c r="D21" s="34"/>
      <c r="E21" s="34"/>
      <c r="F21" s="34"/>
      <c r="G21" s="14" t="str">
        <f>IF((SUMPRODUCT(--(C21=""))&gt;0), "Privaloma užpildyti, kai taikomi pašalinimo pagrindai", "")</f>
        <v>Privaloma užpildyti, kai taikomi pašalinimo pagrindai</v>
      </c>
    </row>
    <row r="22" spans="1:7" ht="18" customHeight="1" x14ac:dyDescent="0.3">
      <c r="A22" s="5"/>
      <c r="B22" s="5"/>
      <c r="C22" s="6"/>
      <c r="D22" s="6"/>
      <c r="E22" s="6"/>
      <c r="F22" s="6"/>
    </row>
    <row r="23" spans="1:7" x14ac:dyDescent="0.3">
      <c r="A23" s="35" t="s">
        <v>17</v>
      </c>
      <c r="B23" s="29"/>
      <c r="C23" s="29"/>
      <c r="D23" s="29"/>
      <c r="E23" s="29"/>
      <c r="F23" s="29"/>
    </row>
    <row r="24" spans="1:7" x14ac:dyDescent="0.3">
      <c r="A24" s="29" t="s">
        <v>18</v>
      </c>
      <c r="B24" s="29"/>
      <c r="C24" s="29"/>
      <c r="D24" s="29"/>
      <c r="E24" s="29"/>
      <c r="F24" s="29"/>
    </row>
    <row r="25" spans="1:7" x14ac:dyDescent="0.3">
      <c r="A25" s="29" t="s">
        <v>19</v>
      </c>
      <c r="B25" s="29"/>
      <c r="C25" s="29"/>
      <c r="D25" s="29"/>
      <c r="E25" s="29"/>
      <c r="F25" s="29"/>
    </row>
    <row r="26" spans="1:7" x14ac:dyDescent="0.3">
      <c r="A26" s="29" t="s">
        <v>20</v>
      </c>
      <c r="B26" s="29"/>
      <c r="C26" s="29"/>
      <c r="D26" s="29"/>
      <c r="E26" s="29"/>
      <c r="F26" s="29"/>
    </row>
    <row r="27" spans="1:7" x14ac:dyDescent="0.3">
      <c r="A27" s="29" t="s">
        <v>21</v>
      </c>
      <c r="B27" s="29"/>
      <c r="C27" s="29"/>
      <c r="D27" s="29"/>
      <c r="E27" s="29"/>
      <c r="F27" s="29"/>
    </row>
    <row r="28" spans="1:7" ht="31.95" customHeight="1" x14ac:dyDescent="0.3">
      <c r="A28" s="30" t="s">
        <v>22</v>
      </c>
      <c r="B28" s="29"/>
      <c r="C28" s="29"/>
      <c r="D28" s="29"/>
      <c r="E28" s="29"/>
      <c r="F28" s="29"/>
    </row>
    <row r="29" spans="1:7" x14ac:dyDescent="0.3">
      <c r="A29" s="29" t="s">
        <v>23</v>
      </c>
      <c r="B29" s="29"/>
      <c r="C29" s="29"/>
      <c r="D29" s="29"/>
      <c r="E29" s="29"/>
      <c r="F29" s="29"/>
    </row>
    <row r="30" spans="1:7" x14ac:dyDescent="0.3">
      <c r="A30" s="14" t="s">
        <v>24</v>
      </c>
      <c r="D30" s="15"/>
    </row>
    <row r="31" spans="1:7" x14ac:dyDescent="0.3">
      <c r="A31" s="14" t="s">
        <v>25</v>
      </c>
    </row>
    <row r="32" spans="1:7" x14ac:dyDescent="0.3">
      <c r="A32" s="12" t="s">
        <v>26</v>
      </c>
      <c r="B32" s="12" t="s">
        <v>27</v>
      </c>
    </row>
    <row r="34" spans="1:8" x14ac:dyDescent="0.3">
      <c r="A34" s="12" t="s">
        <v>28</v>
      </c>
    </row>
    <row r="35" spans="1:8" ht="43.2" x14ac:dyDescent="0.3">
      <c r="A35" s="16" t="s">
        <v>29</v>
      </c>
      <c r="B35" s="16" t="s">
        <v>30</v>
      </c>
      <c r="C35" s="16" t="s">
        <v>31</v>
      </c>
      <c r="D35" s="16" t="s">
        <v>32</v>
      </c>
      <c r="E35" s="16" t="s">
        <v>33</v>
      </c>
      <c r="F35" s="16" t="s">
        <v>34</v>
      </c>
      <c r="G35" s="16" t="s">
        <v>35</v>
      </c>
      <c r="H35" s="25" t="s">
        <v>36</v>
      </c>
    </row>
    <row r="36" spans="1:8" x14ac:dyDescent="0.3">
      <c r="A36" s="16" t="s">
        <v>37</v>
      </c>
      <c r="B36" s="16" t="s">
        <v>38</v>
      </c>
      <c r="C36" s="17"/>
      <c r="D36" s="17"/>
      <c r="E36" s="17"/>
      <c r="F36" s="17"/>
      <c r="G36" s="17"/>
      <c r="H36" s="17"/>
    </row>
    <row r="37" spans="1:8" x14ac:dyDescent="0.3">
      <c r="A37" s="17" t="s">
        <v>39</v>
      </c>
      <c r="B37" s="17" t="s">
        <v>38</v>
      </c>
      <c r="C37" s="17">
        <v>1</v>
      </c>
      <c r="D37" s="17" t="s">
        <v>40</v>
      </c>
      <c r="E37" s="18"/>
      <c r="F37" s="17" t="str">
        <f>IF(ISBLANK(E37),"", PRODUCT(C37,E37))</f>
        <v/>
      </c>
      <c r="G37" s="19"/>
      <c r="H37" s="19"/>
    </row>
    <row r="38" spans="1:8" x14ac:dyDescent="0.3">
      <c r="E38" s="16" t="s">
        <v>41</v>
      </c>
      <c r="F38" s="16" t="str">
        <f>IF(F37="","",ROUND(SUM(F37:F37),2))</f>
        <v/>
      </c>
      <c r="G38" s="14" t="str">
        <f>IF(F37="","Neužpildytos visos objektų kainos","")</f>
        <v>Neužpildytos visos objektų kainos</v>
      </c>
    </row>
    <row r="39" spans="1:8" x14ac:dyDescent="0.3">
      <c r="C39" s="16" t="s">
        <v>42</v>
      </c>
      <c r="D39" s="19"/>
      <c r="E39" s="16" t="s">
        <v>43</v>
      </c>
      <c r="F39" s="16" t="str">
        <f>IF(OR(F38="",D39=""),"", ROUND(PRODUCT(D39,F38)/100,2))</f>
        <v/>
      </c>
      <c r="G39" s="14" t="str">
        <f>IF(D39="", "Nurodykite taikomą PVM dydį", "")</f>
        <v>Nurodykite taikomą PVM dydį</v>
      </c>
    </row>
    <row r="40" spans="1:8" x14ac:dyDescent="0.3">
      <c r="E40" s="16" t="s">
        <v>44</v>
      </c>
      <c r="F40" s="16">
        <f>IF(ISBLANK(F39), "", ROUND(SUM(F38:F39),2))</f>
        <v>0</v>
      </c>
    </row>
    <row r="44" spans="1:8" x14ac:dyDescent="0.3">
      <c r="A44" s="12" t="s">
        <v>45</v>
      </c>
      <c r="B44" s="12" t="s">
        <v>46</v>
      </c>
    </row>
    <row r="46" spans="1:8" x14ac:dyDescent="0.3">
      <c r="A46" s="12" t="s">
        <v>28</v>
      </c>
    </row>
    <row r="47" spans="1:8" ht="43.2" x14ac:dyDescent="0.3">
      <c r="A47" s="16" t="s">
        <v>29</v>
      </c>
      <c r="B47" s="16" t="s">
        <v>30</v>
      </c>
      <c r="C47" s="16" t="s">
        <v>31</v>
      </c>
      <c r="D47" s="16" t="s">
        <v>32</v>
      </c>
      <c r="E47" s="16" t="s">
        <v>33</v>
      </c>
      <c r="F47" s="16" t="s">
        <v>34</v>
      </c>
      <c r="G47" s="16" t="s">
        <v>35</v>
      </c>
      <c r="H47" s="25" t="s">
        <v>36</v>
      </c>
    </row>
    <row r="48" spans="1:8" x14ac:dyDescent="0.3">
      <c r="A48" s="16" t="s">
        <v>47</v>
      </c>
      <c r="B48" s="16" t="s">
        <v>48</v>
      </c>
      <c r="C48" s="17"/>
      <c r="D48" s="17"/>
      <c r="E48" s="17"/>
      <c r="F48" s="17"/>
      <c r="G48" s="17"/>
      <c r="H48" s="17"/>
    </row>
    <row r="49" spans="1:8" x14ac:dyDescent="0.3">
      <c r="A49" s="17" t="s">
        <v>49</v>
      </c>
      <c r="B49" s="17" t="s">
        <v>48</v>
      </c>
      <c r="C49" s="17">
        <v>1</v>
      </c>
      <c r="D49" s="17" t="s">
        <v>40</v>
      </c>
      <c r="E49" s="18"/>
      <c r="F49" s="17" t="str">
        <f>IF(ISBLANK(E49),"", PRODUCT(C49,E49))</f>
        <v/>
      </c>
      <c r="G49" s="19"/>
      <c r="H49" s="19"/>
    </row>
    <row r="50" spans="1:8" x14ac:dyDescent="0.3">
      <c r="E50" s="16" t="s">
        <v>41</v>
      </c>
      <c r="F50" s="16" t="str">
        <f>IF(F49="","",ROUND(SUM(F49:F49),2))</f>
        <v/>
      </c>
      <c r="G50" s="14" t="str">
        <f>IF(F49="","Neužpildytos visos objektų kainos","")</f>
        <v>Neužpildytos visos objektų kainos</v>
      </c>
    </row>
    <row r="51" spans="1:8" x14ac:dyDescent="0.3">
      <c r="C51" s="16" t="s">
        <v>42</v>
      </c>
      <c r="D51" s="19"/>
      <c r="E51" s="16" t="s">
        <v>43</v>
      </c>
      <c r="F51" s="16" t="str">
        <f>IF(OR(F50="",D51=""),"", ROUND(PRODUCT(D51,F50)/100,2))</f>
        <v/>
      </c>
      <c r="G51" s="14" t="str">
        <f>IF(D51="", "Nurodykite taikomą PVM dydį", "")</f>
        <v>Nurodykite taikomą PVM dydį</v>
      </c>
    </row>
    <row r="52" spans="1:8" x14ac:dyDescent="0.3">
      <c r="E52" s="16" t="s">
        <v>44</v>
      </c>
      <c r="F52" s="16">
        <f>IF(ISBLANK(F51), "", ROUND(SUM(F50:F51),2))</f>
        <v>0</v>
      </c>
    </row>
    <row r="56" spans="1:8" x14ac:dyDescent="0.3">
      <c r="A56" s="12" t="s">
        <v>50</v>
      </c>
      <c r="B56" s="12" t="s">
        <v>51</v>
      </c>
    </row>
    <row r="58" spans="1:8" x14ac:dyDescent="0.3">
      <c r="A58" s="12" t="s">
        <v>28</v>
      </c>
    </row>
    <row r="59" spans="1:8" ht="43.2" x14ac:dyDescent="0.3">
      <c r="A59" s="16" t="s">
        <v>29</v>
      </c>
      <c r="B59" s="16" t="s">
        <v>30</v>
      </c>
      <c r="C59" s="16" t="s">
        <v>31</v>
      </c>
      <c r="D59" s="16" t="s">
        <v>32</v>
      </c>
      <c r="E59" s="16" t="s">
        <v>33</v>
      </c>
      <c r="F59" s="16" t="s">
        <v>34</v>
      </c>
      <c r="G59" s="16" t="s">
        <v>35</v>
      </c>
      <c r="H59" s="25" t="s">
        <v>36</v>
      </c>
    </row>
    <row r="60" spans="1:8" x14ac:dyDescent="0.3">
      <c r="A60" s="16" t="s">
        <v>52</v>
      </c>
      <c r="B60" s="16" t="s">
        <v>53</v>
      </c>
      <c r="C60" s="17"/>
      <c r="D60" s="17"/>
      <c r="E60" s="17"/>
      <c r="F60" s="17"/>
      <c r="G60" s="17"/>
      <c r="H60" s="17"/>
    </row>
    <row r="61" spans="1:8" x14ac:dyDescent="0.3">
      <c r="A61" s="17" t="s">
        <v>54</v>
      </c>
      <c r="B61" s="17" t="s">
        <v>53</v>
      </c>
      <c r="C61" s="17">
        <v>10</v>
      </c>
      <c r="D61" s="17" t="s">
        <v>40</v>
      </c>
      <c r="E61" s="18"/>
      <c r="F61" s="17"/>
      <c r="G61" s="28"/>
      <c r="H61" s="19"/>
    </row>
    <row r="62" spans="1:8" x14ac:dyDescent="0.3">
      <c r="E62" s="16" t="s">
        <v>41</v>
      </c>
      <c r="F62" s="16"/>
      <c r="G62" s="14" t="str">
        <f>IF(F61="","Neužpildytos visos objektų kainos","")</f>
        <v>Neužpildytos visos objektų kainos</v>
      </c>
    </row>
    <row r="63" spans="1:8" x14ac:dyDescent="0.3">
      <c r="C63" s="16" t="s">
        <v>42</v>
      </c>
      <c r="D63" s="19"/>
      <c r="E63" s="16" t="s">
        <v>43</v>
      </c>
      <c r="F63" s="16"/>
      <c r="G63" s="14" t="str">
        <f>IF(D63="", "Nurodykite taikomą PVM dydį", "")</f>
        <v>Nurodykite taikomą PVM dydį</v>
      </c>
    </row>
    <row r="64" spans="1:8" x14ac:dyDescent="0.3">
      <c r="E64" s="16" t="s">
        <v>44</v>
      </c>
      <c r="F64" s="16"/>
    </row>
    <row r="68" spans="1:8" x14ac:dyDescent="0.3">
      <c r="A68" s="12" t="s">
        <v>55</v>
      </c>
      <c r="B68" s="12" t="s">
        <v>56</v>
      </c>
    </row>
    <row r="70" spans="1:8" x14ac:dyDescent="0.3">
      <c r="A70" s="12" t="s">
        <v>28</v>
      </c>
    </row>
    <row r="71" spans="1:8" ht="43.2" x14ac:dyDescent="0.3">
      <c r="A71" s="16" t="s">
        <v>29</v>
      </c>
      <c r="B71" s="16" t="s">
        <v>30</v>
      </c>
      <c r="C71" s="16" t="s">
        <v>31</v>
      </c>
      <c r="D71" s="16" t="s">
        <v>32</v>
      </c>
      <c r="E71" s="16" t="s">
        <v>33</v>
      </c>
      <c r="F71" s="16" t="s">
        <v>34</v>
      </c>
      <c r="G71" s="16" t="s">
        <v>35</v>
      </c>
      <c r="H71" s="25" t="s">
        <v>36</v>
      </c>
    </row>
    <row r="72" spans="1:8" x14ac:dyDescent="0.3">
      <c r="A72" s="16" t="s">
        <v>57</v>
      </c>
      <c r="B72" s="16" t="s">
        <v>58</v>
      </c>
      <c r="C72" s="17"/>
      <c r="D72" s="17"/>
      <c r="E72" s="17"/>
      <c r="F72" s="17"/>
      <c r="G72" s="17"/>
      <c r="H72" s="17"/>
    </row>
    <row r="73" spans="1:8" x14ac:dyDescent="0.3">
      <c r="A73" s="17" t="s">
        <v>59</v>
      </c>
      <c r="B73" s="17" t="s">
        <v>58</v>
      </c>
      <c r="C73" s="17">
        <v>2</v>
      </c>
      <c r="D73" s="17" t="s">
        <v>40</v>
      </c>
      <c r="E73" s="18"/>
      <c r="F73" s="17"/>
      <c r="G73" s="28"/>
      <c r="H73" s="19"/>
    </row>
    <row r="74" spans="1:8" x14ac:dyDescent="0.3">
      <c r="E74" s="16" t="s">
        <v>41</v>
      </c>
      <c r="F74" s="16" t="str">
        <f>IF(F73="","",ROUND(SUM(F73:F73),2))</f>
        <v/>
      </c>
      <c r="G74" s="14" t="str">
        <f>IF(F73="","Neužpildytos visos objektų kainos","")</f>
        <v>Neužpildytos visos objektų kainos</v>
      </c>
    </row>
    <row r="75" spans="1:8" x14ac:dyDescent="0.3">
      <c r="C75" s="16" t="s">
        <v>42</v>
      </c>
      <c r="D75" s="19"/>
      <c r="E75" s="16" t="s">
        <v>43</v>
      </c>
      <c r="F75" s="16" t="str">
        <f>IF(OR(F74="",D75=""),"", ROUND(PRODUCT(D75,F74)/100,2))</f>
        <v/>
      </c>
      <c r="G75" s="14" t="str">
        <f>IF(D75="", "Nurodykite taikomą PVM dydį", "")</f>
        <v>Nurodykite taikomą PVM dydį</v>
      </c>
    </row>
    <row r="76" spans="1:8" x14ac:dyDescent="0.3">
      <c r="E76" s="16" t="s">
        <v>44</v>
      </c>
      <c r="F76" s="16"/>
    </row>
    <row r="80" spans="1:8" x14ac:dyDescent="0.3">
      <c r="A80" s="12" t="s">
        <v>60</v>
      </c>
      <c r="B80" s="12" t="s">
        <v>61</v>
      </c>
    </row>
    <row r="82" spans="1:8" x14ac:dyDescent="0.3">
      <c r="A82" s="12" t="s">
        <v>28</v>
      </c>
    </row>
    <row r="83" spans="1:8" ht="43.2" x14ac:dyDescent="0.3">
      <c r="A83" s="16" t="s">
        <v>29</v>
      </c>
      <c r="B83" s="16" t="s">
        <v>30</v>
      </c>
      <c r="C83" s="16" t="s">
        <v>31</v>
      </c>
      <c r="D83" s="16" t="s">
        <v>32</v>
      </c>
      <c r="E83" s="16" t="s">
        <v>33</v>
      </c>
      <c r="F83" s="16" t="s">
        <v>34</v>
      </c>
      <c r="G83" s="16" t="s">
        <v>35</v>
      </c>
      <c r="H83" s="25" t="s">
        <v>96</v>
      </c>
    </row>
    <row r="84" spans="1:8" x14ac:dyDescent="0.3">
      <c r="A84" s="16" t="s">
        <v>62</v>
      </c>
      <c r="B84" s="16" t="s">
        <v>63</v>
      </c>
      <c r="C84" s="17"/>
      <c r="D84" s="17"/>
      <c r="E84" s="17"/>
      <c r="F84" s="17"/>
      <c r="G84" s="17"/>
      <c r="H84" s="17"/>
    </row>
    <row r="85" spans="1:8" x14ac:dyDescent="0.3">
      <c r="A85" s="17" t="s">
        <v>64</v>
      </c>
      <c r="B85" s="17" t="s">
        <v>63</v>
      </c>
      <c r="C85" s="17">
        <v>5</v>
      </c>
      <c r="D85" s="17" t="s">
        <v>40</v>
      </c>
      <c r="E85" s="18"/>
      <c r="F85" s="17" t="str">
        <f>IF(ISBLANK(E85),"", PRODUCT(C85,E85))</f>
        <v/>
      </c>
      <c r="G85" s="28"/>
      <c r="H85" s="19"/>
    </row>
    <row r="86" spans="1:8" x14ac:dyDescent="0.3">
      <c r="E86" s="16" t="s">
        <v>41</v>
      </c>
      <c r="F86" s="16" t="str">
        <f>IF(F85="","",ROUND(SUM(F85:F85),2))</f>
        <v/>
      </c>
      <c r="G86" s="14" t="str">
        <f>IF(F85="","Neužpildytos visos objektų kainos","")</f>
        <v>Neužpildytos visos objektų kainos</v>
      </c>
    </row>
    <row r="87" spans="1:8" x14ac:dyDescent="0.3">
      <c r="C87" s="16" t="s">
        <v>42</v>
      </c>
      <c r="D87" s="19"/>
      <c r="E87" s="16" t="s">
        <v>43</v>
      </c>
      <c r="F87" s="16" t="str">
        <f>IF(OR(F86="",D87=""),"", ROUND(PRODUCT(D87,F86)/100,2))</f>
        <v/>
      </c>
      <c r="G87" s="14" t="str">
        <f>IF(D87="", "Nurodykite taikomą PVM dydį", "")</f>
        <v>Nurodykite taikomą PVM dydį</v>
      </c>
    </row>
    <row r="88" spans="1:8" x14ac:dyDescent="0.3">
      <c r="E88" s="16" t="s">
        <v>44</v>
      </c>
      <c r="F88" s="16">
        <f>IF(ISBLANK(F87), "", ROUND(SUM(F86:F87),2))</f>
        <v>0</v>
      </c>
    </row>
    <row r="92" spans="1:8" x14ac:dyDescent="0.3">
      <c r="A92" s="12" t="s">
        <v>65</v>
      </c>
      <c r="B92" s="12" t="s">
        <v>66</v>
      </c>
    </row>
    <row r="94" spans="1:8" x14ac:dyDescent="0.3">
      <c r="A94" s="12" t="s">
        <v>28</v>
      </c>
    </row>
    <row r="95" spans="1:8" ht="43.2" x14ac:dyDescent="0.3">
      <c r="A95" s="16" t="s">
        <v>29</v>
      </c>
      <c r="B95" s="16" t="s">
        <v>30</v>
      </c>
      <c r="C95" s="16" t="s">
        <v>31</v>
      </c>
      <c r="D95" s="16" t="s">
        <v>32</v>
      </c>
      <c r="E95" s="16" t="s">
        <v>33</v>
      </c>
      <c r="F95" s="16" t="s">
        <v>34</v>
      </c>
      <c r="G95" s="16" t="s">
        <v>35</v>
      </c>
      <c r="H95" s="25" t="s">
        <v>96</v>
      </c>
    </row>
    <row r="96" spans="1:8" x14ac:dyDescent="0.3">
      <c r="A96" s="16" t="s">
        <v>67</v>
      </c>
      <c r="B96" s="16" t="s">
        <v>68</v>
      </c>
      <c r="C96" s="17"/>
      <c r="D96" s="17"/>
      <c r="E96" s="17"/>
      <c r="F96" s="17"/>
      <c r="G96" s="17"/>
      <c r="H96" s="17"/>
    </row>
    <row r="97" spans="1:8" x14ac:dyDescent="0.3">
      <c r="A97" s="17" t="s">
        <v>69</v>
      </c>
      <c r="B97" s="17" t="s">
        <v>68</v>
      </c>
      <c r="C97" s="17">
        <v>10</v>
      </c>
      <c r="D97" s="17" t="s">
        <v>40</v>
      </c>
      <c r="E97" s="18">
        <v>117</v>
      </c>
      <c r="F97" s="17">
        <f>IF(ISBLANK(E97),"", PRODUCT(C97,E97))</f>
        <v>1170</v>
      </c>
      <c r="G97" s="28" t="s">
        <v>105</v>
      </c>
      <c r="H97" s="19">
        <v>24</v>
      </c>
    </row>
    <row r="98" spans="1:8" x14ac:dyDescent="0.3">
      <c r="E98" s="16" t="s">
        <v>41</v>
      </c>
      <c r="F98" s="16">
        <f>IF(F97="","",ROUND(SUM(F97:F97),2))</f>
        <v>1170</v>
      </c>
      <c r="G98" s="14" t="str">
        <f>IF(F97="","Neužpildytos visos objektų kainos","")</f>
        <v/>
      </c>
    </row>
    <row r="99" spans="1:8" x14ac:dyDescent="0.3">
      <c r="C99" s="16" t="s">
        <v>42</v>
      </c>
      <c r="D99" s="19">
        <v>5</v>
      </c>
      <c r="E99" s="16" t="s">
        <v>43</v>
      </c>
      <c r="F99" s="16">
        <f>IF(OR(F98="",D99=""),"", ROUND(PRODUCT(D99,F98)/100,2))</f>
        <v>58.5</v>
      </c>
      <c r="G99" s="14" t="str">
        <f>IF(D99="", "Nurodykite taikomą PVM dydį", "")</f>
        <v/>
      </c>
    </row>
    <row r="100" spans="1:8" x14ac:dyDescent="0.3">
      <c r="E100" s="16" t="s">
        <v>44</v>
      </c>
      <c r="F100" s="16">
        <f>IF(ISBLANK(F99), "", ROUND(SUM(F98:F99),2))</f>
        <v>1228.5</v>
      </c>
    </row>
    <row r="104" spans="1:8" x14ac:dyDescent="0.3">
      <c r="A104" s="12" t="s">
        <v>70</v>
      </c>
      <c r="B104" s="12" t="s">
        <v>71</v>
      </c>
    </row>
    <row r="106" spans="1:8" x14ac:dyDescent="0.3">
      <c r="A106" s="12" t="s">
        <v>28</v>
      </c>
    </row>
    <row r="107" spans="1:8" ht="43.2" x14ac:dyDescent="0.3">
      <c r="A107" s="16" t="s">
        <v>29</v>
      </c>
      <c r="B107" s="16" t="s">
        <v>30</v>
      </c>
      <c r="C107" s="16" t="s">
        <v>31</v>
      </c>
      <c r="D107" s="16" t="s">
        <v>32</v>
      </c>
      <c r="E107" s="16" t="s">
        <v>33</v>
      </c>
      <c r="F107" s="16" t="s">
        <v>34</v>
      </c>
      <c r="G107" s="16" t="s">
        <v>35</v>
      </c>
      <c r="H107" s="25" t="s">
        <v>96</v>
      </c>
    </row>
    <row r="108" spans="1:8" x14ac:dyDescent="0.3">
      <c r="A108" s="16" t="s">
        <v>72</v>
      </c>
      <c r="B108" s="16" t="s">
        <v>73</v>
      </c>
      <c r="C108" s="17"/>
      <c r="D108" s="17"/>
      <c r="E108" s="17"/>
      <c r="F108" s="17"/>
      <c r="G108" s="17"/>
      <c r="H108" s="17"/>
    </row>
    <row r="109" spans="1:8" x14ac:dyDescent="0.3">
      <c r="A109" s="17" t="s">
        <v>74</v>
      </c>
      <c r="B109" s="17" t="s">
        <v>73</v>
      </c>
      <c r="C109" s="17">
        <v>15</v>
      </c>
      <c r="D109" s="17" t="s">
        <v>40</v>
      </c>
      <c r="E109" s="18"/>
      <c r="F109" s="17" t="str">
        <f>IF(ISBLANK(E109),"", PRODUCT(C109,E109))</f>
        <v/>
      </c>
      <c r="G109" s="19"/>
      <c r="H109" s="19"/>
    </row>
    <row r="110" spans="1:8" x14ac:dyDescent="0.3">
      <c r="E110" s="16" t="s">
        <v>41</v>
      </c>
      <c r="F110" s="16" t="str">
        <f>IF(F109="","",ROUND(SUM(F109:F109),2))</f>
        <v/>
      </c>
      <c r="G110" s="14" t="str">
        <f>IF(F109="","Neužpildytos visos objektų kainos","")</f>
        <v>Neužpildytos visos objektų kainos</v>
      </c>
    </row>
    <row r="111" spans="1:8" x14ac:dyDescent="0.3">
      <c r="C111" s="16" t="s">
        <v>42</v>
      </c>
      <c r="D111" s="19"/>
      <c r="E111" s="16" t="s">
        <v>43</v>
      </c>
      <c r="F111" s="16" t="str">
        <f>IF(OR(F110="",D111=""),"", ROUND(PRODUCT(D111,F110)/100,2))</f>
        <v/>
      </c>
      <c r="G111" s="14" t="str">
        <f>IF(D111="", "Nurodykite taikomą PVM dydį", "")</f>
        <v>Nurodykite taikomą PVM dydį</v>
      </c>
    </row>
    <row r="112" spans="1:8" x14ac:dyDescent="0.3">
      <c r="E112" s="16" t="s">
        <v>44</v>
      </c>
      <c r="F112" s="16">
        <f>IF(ISBLANK(F111), "", ROUND(SUM(F110:F111),2))</f>
        <v>0</v>
      </c>
    </row>
  </sheetData>
  <sheetProtection algorithmName="SHA-512" hashValue="BUWs/j3Vtc7FragIFDdmmczg9PdsOqOH3HvGR0UVRFY5TwIeZsxq9nMfH6VKFjiEQDgqVG2Kq8W6+asq9wMJbg==" saltValue="Un3vPqIZ8ElllOZvciN+8A==" spinCount="100000" sheet="1"/>
  <mergeCells count="27">
    <mergeCell ref="A12:B12"/>
    <mergeCell ref="C12:F12"/>
    <mergeCell ref="A13:B13"/>
    <mergeCell ref="C13:F13"/>
    <mergeCell ref="A14:B14"/>
    <mergeCell ref="C14:F14"/>
    <mergeCell ref="A15:B15"/>
    <mergeCell ref="C15:F15"/>
    <mergeCell ref="A16:B16"/>
    <mergeCell ref="C16:F16"/>
    <mergeCell ref="A17:B17"/>
    <mergeCell ref="C17:F17"/>
    <mergeCell ref="A18:B18"/>
    <mergeCell ref="C18:F18"/>
    <mergeCell ref="A19:B19"/>
    <mergeCell ref="C19:F19"/>
    <mergeCell ref="A20:B20"/>
    <mergeCell ref="C20:F20"/>
    <mergeCell ref="A27:F27"/>
    <mergeCell ref="A28:F28"/>
    <mergeCell ref="A29:F29"/>
    <mergeCell ref="A21:B21"/>
    <mergeCell ref="C21:F21"/>
    <mergeCell ref="A23:F23"/>
    <mergeCell ref="A24:F24"/>
    <mergeCell ref="A25:F25"/>
    <mergeCell ref="A26:F2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12" workbookViewId="0">
      <selection activeCell="E53" sqref="E53:J53"/>
    </sheetView>
  </sheetViews>
  <sheetFormatPr defaultColWidth="10.69921875" defaultRowHeight="14.4" x14ac:dyDescent="0.3"/>
  <cols>
    <col min="1" max="1" width="13.69921875" style="1" customWidth="1"/>
    <col min="2" max="2" width="10.69921875" style="1" customWidth="1"/>
    <col min="3" max="16384" width="10.69921875" style="1"/>
  </cols>
  <sheetData>
    <row r="2" spans="1:11" x14ac:dyDescent="0.3">
      <c r="A2" s="74" t="s">
        <v>75</v>
      </c>
      <c r="B2" s="29"/>
      <c r="C2" s="29"/>
      <c r="D2" s="29"/>
      <c r="E2" s="29"/>
      <c r="F2" s="29"/>
      <c r="G2" s="29"/>
      <c r="H2" s="29"/>
      <c r="I2" s="29"/>
      <c r="J2" s="29"/>
      <c r="K2" s="29"/>
    </row>
    <row r="3" spans="1:11" x14ac:dyDescent="0.3">
      <c r="A3" s="29"/>
      <c r="B3" s="29"/>
      <c r="C3" s="29"/>
      <c r="D3" s="29"/>
      <c r="E3" s="29"/>
      <c r="F3" s="29"/>
      <c r="G3" s="29"/>
      <c r="H3" s="29"/>
      <c r="I3" s="29"/>
      <c r="J3" s="29"/>
      <c r="K3" s="29"/>
    </row>
    <row r="4" spans="1:11" ht="16.2" customHeight="1" thickBot="1" x14ac:dyDescent="0.35">
      <c r="A4" s="7"/>
      <c r="B4" s="7"/>
      <c r="C4" s="7"/>
      <c r="D4" s="7"/>
      <c r="E4" s="7"/>
      <c r="F4" s="7"/>
      <c r="G4" s="7"/>
      <c r="H4" s="7"/>
      <c r="I4" s="7"/>
      <c r="J4" s="7"/>
    </row>
    <row r="5" spans="1:11" ht="48" customHeight="1" x14ac:dyDescent="0.3">
      <c r="A5" s="71" t="s">
        <v>76</v>
      </c>
      <c r="B5" s="62"/>
      <c r="C5" s="72" t="s">
        <v>77</v>
      </c>
      <c r="D5" s="61"/>
      <c r="E5" s="62"/>
      <c r="F5" s="72" t="s">
        <v>78</v>
      </c>
      <c r="G5" s="61"/>
      <c r="H5" s="62"/>
      <c r="I5" s="72" t="s">
        <v>79</v>
      </c>
      <c r="J5" s="62"/>
      <c r="K5" s="9" t="s">
        <v>80</v>
      </c>
    </row>
    <row r="6" spans="1:11" ht="49.2" customHeight="1" x14ac:dyDescent="0.3">
      <c r="A6" s="65"/>
      <c r="B6" s="37"/>
      <c r="C6" s="66"/>
      <c r="D6" s="54"/>
      <c r="E6" s="37"/>
      <c r="F6" s="66"/>
      <c r="G6" s="54"/>
      <c r="H6" s="37"/>
      <c r="I6" s="66"/>
      <c r="J6" s="37"/>
      <c r="K6" s="20"/>
    </row>
    <row r="7" spans="1:11" ht="49.2" customHeight="1" x14ac:dyDescent="0.3">
      <c r="A7" s="65"/>
      <c r="B7" s="37"/>
      <c r="C7" s="66"/>
      <c r="D7" s="54"/>
      <c r="E7" s="37"/>
      <c r="F7" s="66"/>
      <c r="G7" s="54"/>
      <c r="H7" s="37"/>
      <c r="I7" s="66"/>
      <c r="J7" s="37"/>
      <c r="K7" s="20"/>
    </row>
    <row r="8" spans="1:11" ht="49.2" customHeight="1" x14ac:dyDescent="0.3">
      <c r="A8" s="65"/>
      <c r="B8" s="37"/>
      <c r="C8" s="66"/>
      <c r="D8" s="54"/>
      <c r="E8" s="37"/>
      <c r="F8" s="66"/>
      <c r="G8" s="54"/>
      <c r="H8" s="37"/>
      <c r="I8" s="66"/>
      <c r="J8" s="37"/>
      <c r="K8" s="20"/>
    </row>
    <row r="9" spans="1:11" ht="49.2" customHeight="1" x14ac:dyDescent="0.3">
      <c r="A9" s="65"/>
      <c r="B9" s="37"/>
      <c r="C9" s="66"/>
      <c r="D9" s="54"/>
      <c r="E9" s="37"/>
      <c r="F9" s="66"/>
      <c r="G9" s="54"/>
      <c r="H9" s="37"/>
      <c r="I9" s="66"/>
      <c r="J9" s="37"/>
      <c r="K9" s="20"/>
    </row>
    <row r="10" spans="1:11" ht="49.2" customHeight="1" x14ac:dyDescent="0.3">
      <c r="A10" s="65"/>
      <c r="B10" s="37"/>
      <c r="C10" s="66"/>
      <c r="D10" s="54"/>
      <c r="E10" s="37"/>
      <c r="F10" s="66"/>
      <c r="G10" s="54"/>
      <c r="H10" s="37"/>
      <c r="I10" s="66"/>
      <c r="J10" s="37"/>
      <c r="K10" s="20"/>
    </row>
    <row r="11" spans="1:11" ht="49.2" customHeight="1" x14ac:dyDescent="0.3">
      <c r="A11" s="65"/>
      <c r="B11" s="37"/>
      <c r="C11" s="66"/>
      <c r="D11" s="54"/>
      <c r="E11" s="37"/>
      <c r="F11" s="66"/>
      <c r="G11" s="54"/>
      <c r="H11" s="37"/>
      <c r="I11" s="66"/>
      <c r="J11" s="37"/>
      <c r="K11" s="20"/>
    </row>
    <row r="12" spans="1:11" ht="49.2" customHeight="1" x14ac:dyDescent="0.3">
      <c r="A12" s="65"/>
      <c r="B12" s="37"/>
      <c r="C12" s="66"/>
      <c r="D12" s="54"/>
      <c r="E12" s="37"/>
      <c r="F12" s="66"/>
      <c r="G12" s="54"/>
      <c r="H12" s="37"/>
      <c r="I12" s="66"/>
      <c r="J12" s="37"/>
      <c r="K12" s="20"/>
    </row>
    <row r="13" spans="1:11" ht="49.2" customHeight="1" x14ac:dyDescent="0.3">
      <c r="A13" s="65"/>
      <c r="B13" s="37"/>
      <c r="C13" s="66"/>
      <c r="D13" s="54"/>
      <c r="E13" s="37"/>
      <c r="F13" s="66"/>
      <c r="G13" s="54"/>
      <c r="H13" s="37"/>
      <c r="I13" s="66"/>
      <c r="J13" s="37"/>
      <c r="K13" s="20"/>
    </row>
    <row r="14" spans="1:11" ht="49.2" customHeight="1" x14ac:dyDescent="0.3">
      <c r="A14" s="65"/>
      <c r="B14" s="37"/>
      <c r="C14" s="66"/>
      <c r="D14" s="54"/>
      <c r="E14" s="37"/>
      <c r="F14" s="66"/>
      <c r="G14" s="54"/>
      <c r="H14" s="37"/>
      <c r="I14" s="66"/>
      <c r="J14" s="37"/>
      <c r="K14" s="20"/>
    </row>
    <row r="15" spans="1:11" ht="48" customHeight="1" thickBot="1" x14ac:dyDescent="0.35">
      <c r="A15" s="68"/>
      <c r="B15" s="46"/>
      <c r="C15" s="69"/>
      <c r="D15" s="45"/>
      <c r="E15" s="46"/>
      <c r="F15" s="69"/>
      <c r="G15" s="45"/>
      <c r="H15" s="46"/>
      <c r="I15" s="69"/>
      <c r="J15" s="46"/>
      <c r="K15" s="21"/>
    </row>
    <row r="16" spans="1:11" ht="19.2" customHeight="1" x14ac:dyDescent="0.3">
      <c r="A16" s="10"/>
      <c r="B16" s="10"/>
      <c r="C16" s="10"/>
      <c r="D16" s="10"/>
      <c r="E16" s="10"/>
      <c r="F16" s="10"/>
      <c r="G16" s="10"/>
      <c r="H16" s="10"/>
      <c r="I16" s="10"/>
      <c r="J16" s="10"/>
      <c r="K16" s="11"/>
    </row>
    <row r="17" spans="1:11" ht="49.2" customHeight="1" x14ac:dyDescent="0.3">
      <c r="A17" s="70" t="s">
        <v>81</v>
      </c>
      <c r="B17" s="29"/>
      <c r="C17" s="29"/>
      <c r="D17" s="29"/>
      <c r="E17" s="29"/>
      <c r="F17" s="29"/>
      <c r="G17" s="29"/>
      <c r="H17" s="29"/>
      <c r="I17" s="29"/>
      <c r="J17" s="29"/>
      <c r="K17" s="29"/>
    </row>
    <row r="18" spans="1:11" ht="16.2" customHeight="1" thickBot="1" x14ac:dyDescent="0.35">
      <c r="A18" s="10"/>
      <c r="B18" s="10"/>
      <c r="C18" s="10"/>
      <c r="D18" s="10"/>
      <c r="E18" s="10"/>
      <c r="F18" s="10"/>
      <c r="G18" s="10"/>
      <c r="H18" s="10"/>
      <c r="I18" s="10"/>
      <c r="J18" s="10"/>
      <c r="K18" s="11"/>
    </row>
    <row r="19" spans="1:11" ht="49.2" customHeight="1" x14ac:dyDescent="0.3">
      <c r="A19" s="71" t="s">
        <v>30</v>
      </c>
      <c r="B19" s="62"/>
      <c r="C19" s="72" t="s">
        <v>77</v>
      </c>
      <c r="D19" s="61"/>
      <c r="E19" s="62"/>
      <c r="F19" s="72" t="s">
        <v>82</v>
      </c>
      <c r="G19" s="61"/>
      <c r="H19" s="62"/>
      <c r="I19" s="73" t="s">
        <v>79</v>
      </c>
      <c r="J19" s="64"/>
      <c r="K19" s="11"/>
    </row>
    <row r="20" spans="1:11" ht="49.2" customHeight="1" x14ac:dyDescent="0.3">
      <c r="A20" s="65"/>
      <c r="B20" s="37"/>
      <c r="C20" s="66"/>
      <c r="D20" s="54"/>
      <c r="E20" s="37"/>
      <c r="F20" s="66"/>
      <c r="G20" s="54"/>
      <c r="H20" s="37"/>
      <c r="I20" s="67"/>
      <c r="J20" s="56"/>
      <c r="K20" s="11"/>
    </row>
    <row r="21" spans="1:11" ht="49.2" customHeight="1" x14ac:dyDescent="0.3">
      <c r="A21" s="65"/>
      <c r="B21" s="37"/>
      <c r="C21" s="66"/>
      <c r="D21" s="54"/>
      <c r="E21" s="37"/>
      <c r="F21" s="66"/>
      <c r="G21" s="54"/>
      <c r="H21" s="37"/>
      <c r="I21" s="67"/>
      <c r="J21" s="56"/>
      <c r="K21" s="11"/>
    </row>
    <row r="22" spans="1:11" ht="49.2" customHeight="1" x14ac:dyDescent="0.3">
      <c r="A22" s="65"/>
      <c r="B22" s="37"/>
      <c r="C22" s="66"/>
      <c r="D22" s="54"/>
      <c r="E22" s="37"/>
      <c r="F22" s="66"/>
      <c r="G22" s="54"/>
      <c r="H22" s="37"/>
      <c r="I22" s="67"/>
      <c r="J22" s="56"/>
      <c r="K22" s="11"/>
    </row>
    <row r="23" spans="1:11" ht="49.2" customHeight="1" x14ac:dyDescent="0.3">
      <c r="A23" s="65"/>
      <c r="B23" s="37"/>
      <c r="C23" s="66"/>
      <c r="D23" s="54"/>
      <c r="E23" s="37"/>
      <c r="F23" s="66"/>
      <c r="G23" s="54"/>
      <c r="H23" s="37"/>
      <c r="I23" s="67"/>
      <c r="J23" s="56"/>
      <c r="K23" s="11"/>
    </row>
    <row r="24" spans="1:11" ht="49.2" customHeight="1" x14ac:dyDescent="0.3">
      <c r="A24" s="65"/>
      <c r="B24" s="37"/>
      <c r="C24" s="66"/>
      <c r="D24" s="54"/>
      <c r="E24" s="37"/>
      <c r="F24" s="66"/>
      <c r="G24" s="54"/>
      <c r="H24" s="37"/>
      <c r="I24" s="67"/>
      <c r="J24" s="56"/>
      <c r="K24" s="11"/>
    </row>
    <row r="25" spans="1:11" ht="49.2" customHeight="1" x14ac:dyDescent="0.3">
      <c r="A25" s="65"/>
      <c r="B25" s="37"/>
      <c r="C25" s="66"/>
      <c r="D25" s="54"/>
      <c r="E25" s="37"/>
      <c r="F25" s="66"/>
      <c r="G25" s="54"/>
      <c r="H25" s="37"/>
      <c r="I25" s="67"/>
      <c r="J25" s="56"/>
      <c r="K25" s="11"/>
    </row>
    <row r="26" spans="1:11" ht="49.2" customHeight="1" x14ac:dyDescent="0.3">
      <c r="A26" s="65"/>
      <c r="B26" s="37"/>
      <c r="C26" s="66"/>
      <c r="D26" s="54"/>
      <c r="E26" s="37"/>
      <c r="F26" s="66"/>
      <c r="G26" s="54"/>
      <c r="H26" s="37"/>
      <c r="I26" s="67"/>
      <c r="J26" s="56"/>
      <c r="K26" s="11"/>
    </row>
    <row r="27" spans="1:11" ht="49.2" customHeight="1" x14ac:dyDescent="0.3">
      <c r="A27" s="65"/>
      <c r="B27" s="37"/>
      <c r="C27" s="66"/>
      <c r="D27" s="54"/>
      <c r="E27" s="37"/>
      <c r="F27" s="66"/>
      <c r="G27" s="54"/>
      <c r="H27" s="37"/>
      <c r="I27" s="67"/>
      <c r="J27" s="56"/>
      <c r="K27" s="11"/>
    </row>
    <row r="28" spans="1:11" ht="49.2" customHeight="1" x14ac:dyDescent="0.3">
      <c r="A28" s="65"/>
      <c r="B28" s="37"/>
      <c r="C28" s="66"/>
      <c r="D28" s="54"/>
      <c r="E28" s="37"/>
      <c r="F28" s="66"/>
      <c r="G28" s="54"/>
      <c r="H28" s="37"/>
      <c r="I28" s="67"/>
      <c r="J28" s="56"/>
      <c r="K28" s="11"/>
    </row>
    <row r="29" spans="1:11" ht="49.2" customHeight="1" x14ac:dyDescent="0.3">
      <c r="A29" s="65"/>
      <c r="B29" s="37"/>
      <c r="C29" s="66"/>
      <c r="D29" s="54"/>
      <c r="E29" s="37"/>
      <c r="F29" s="66"/>
      <c r="G29" s="54"/>
      <c r="H29" s="37"/>
      <c r="I29" s="67"/>
      <c r="J29" s="56"/>
      <c r="K29" s="11"/>
    </row>
    <row r="31" spans="1:11" ht="33" customHeight="1" x14ac:dyDescent="0.3">
      <c r="A31" s="50"/>
      <c r="B31" s="29"/>
      <c r="C31" s="29"/>
      <c r="D31" s="29"/>
      <c r="E31" s="29"/>
      <c r="F31" s="29"/>
      <c r="G31" s="29"/>
      <c r="H31" s="29"/>
      <c r="I31" s="29"/>
      <c r="J31" s="29"/>
    </row>
    <row r="33" spans="1:10" ht="16.2" customHeight="1" x14ac:dyDescent="0.3">
      <c r="A33" s="59" t="s">
        <v>83</v>
      </c>
      <c r="B33" s="29"/>
      <c r="C33" s="29"/>
      <c r="D33" s="29"/>
      <c r="E33" s="29"/>
      <c r="F33" s="29"/>
      <c r="G33" s="29"/>
      <c r="H33" s="29"/>
      <c r="I33" s="29"/>
      <c r="J33" s="29"/>
    </row>
    <row r="34" spans="1:10" ht="16.2" customHeight="1" thickBot="1" x14ac:dyDescent="0.35"/>
    <row r="35" spans="1:10" ht="16.2" customHeight="1" x14ac:dyDescent="0.3">
      <c r="A35" s="8" t="s">
        <v>29</v>
      </c>
      <c r="B35" s="60" t="s">
        <v>84</v>
      </c>
      <c r="C35" s="61"/>
      <c r="D35" s="61"/>
      <c r="E35" s="61"/>
      <c r="F35" s="61"/>
      <c r="G35" s="62"/>
      <c r="H35" s="63" t="s">
        <v>85</v>
      </c>
      <c r="I35" s="61"/>
      <c r="J35" s="64"/>
    </row>
    <row r="36" spans="1:10" ht="48" customHeight="1" x14ac:dyDescent="0.3">
      <c r="A36" s="22" t="s">
        <v>86</v>
      </c>
      <c r="B36" s="58" t="s">
        <v>87</v>
      </c>
      <c r="C36" s="54"/>
      <c r="D36" s="54"/>
      <c r="E36" s="54"/>
      <c r="F36" s="54"/>
      <c r="G36" s="37"/>
      <c r="H36" s="55"/>
      <c r="I36" s="54"/>
      <c r="J36" s="56"/>
    </row>
    <row r="37" spans="1:10" ht="48" customHeight="1" x14ac:dyDescent="0.3">
      <c r="A37" s="22" t="s">
        <v>88</v>
      </c>
      <c r="B37" s="58" t="s">
        <v>89</v>
      </c>
      <c r="C37" s="54"/>
      <c r="D37" s="54"/>
      <c r="E37" s="54"/>
      <c r="F37" s="54"/>
      <c r="G37" s="37"/>
      <c r="H37" s="55"/>
      <c r="I37" s="54"/>
      <c r="J37" s="56"/>
    </row>
    <row r="38" spans="1:10" ht="48" customHeight="1" x14ac:dyDescent="0.3">
      <c r="A38" s="22" t="s">
        <v>90</v>
      </c>
      <c r="B38" s="58" t="s">
        <v>91</v>
      </c>
      <c r="C38" s="54"/>
      <c r="D38" s="54"/>
      <c r="E38" s="54"/>
      <c r="F38" s="54"/>
      <c r="G38" s="37"/>
      <c r="H38" s="55"/>
      <c r="I38" s="54"/>
      <c r="J38" s="56"/>
    </row>
    <row r="39" spans="1:10" ht="48" customHeight="1" x14ac:dyDescent="0.3">
      <c r="A39" s="23">
        <v>4</v>
      </c>
      <c r="B39" s="57" t="s">
        <v>97</v>
      </c>
      <c r="C39" s="54"/>
      <c r="D39" s="54"/>
      <c r="E39" s="54"/>
      <c r="F39" s="54"/>
      <c r="G39" s="37"/>
      <c r="H39" s="55"/>
      <c r="I39" s="54"/>
      <c r="J39" s="56"/>
    </row>
    <row r="40" spans="1:10" ht="48" customHeight="1" x14ac:dyDescent="0.3">
      <c r="A40" s="23">
        <v>5</v>
      </c>
      <c r="B40" s="57" t="s">
        <v>98</v>
      </c>
      <c r="C40" s="54"/>
      <c r="D40" s="54"/>
      <c r="E40" s="54"/>
      <c r="F40" s="54"/>
      <c r="G40" s="37"/>
      <c r="H40" s="55"/>
      <c r="I40" s="54"/>
      <c r="J40" s="56"/>
    </row>
    <row r="41" spans="1:10" ht="48" customHeight="1" x14ac:dyDescent="0.3">
      <c r="A41" s="23"/>
      <c r="B41" s="53"/>
      <c r="C41" s="54"/>
      <c r="D41" s="54"/>
      <c r="E41" s="54"/>
      <c r="F41" s="54"/>
      <c r="G41" s="37"/>
      <c r="H41" s="55"/>
      <c r="I41" s="54"/>
      <c r="J41" s="56"/>
    </row>
    <row r="42" spans="1:10" ht="48" customHeight="1" x14ac:dyDescent="0.3">
      <c r="A42" s="23"/>
      <c r="B42" s="53"/>
      <c r="C42" s="54"/>
      <c r="D42" s="54"/>
      <c r="E42" s="54"/>
      <c r="F42" s="54"/>
      <c r="G42" s="37"/>
      <c r="H42" s="55"/>
      <c r="I42" s="54"/>
      <c r="J42" s="56"/>
    </row>
    <row r="43" spans="1:10" ht="48" customHeight="1" x14ac:dyDescent="0.3">
      <c r="A43" s="23"/>
      <c r="B43" s="53"/>
      <c r="C43" s="54"/>
      <c r="D43" s="54"/>
      <c r="E43" s="54"/>
      <c r="F43" s="54"/>
      <c r="G43" s="37"/>
      <c r="H43" s="55"/>
      <c r="I43" s="54"/>
      <c r="J43" s="56"/>
    </row>
    <row r="44" spans="1:10" ht="48" customHeight="1" x14ac:dyDescent="0.3">
      <c r="A44" s="23"/>
      <c r="B44" s="53"/>
      <c r="C44" s="54"/>
      <c r="D44" s="54"/>
      <c r="E44" s="54"/>
      <c r="F44" s="54"/>
      <c r="G44" s="37"/>
      <c r="H44" s="55"/>
      <c r="I44" s="54"/>
      <c r="J44" s="56"/>
    </row>
    <row r="45" spans="1:10" ht="48" customHeight="1" x14ac:dyDescent="0.3">
      <c r="A45" s="23"/>
      <c r="B45" s="53"/>
      <c r="C45" s="54"/>
      <c r="D45" s="54"/>
      <c r="E45" s="54"/>
      <c r="F45" s="54"/>
      <c r="G45" s="37"/>
      <c r="H45" s="55"/>
      <c r="I45" s="54"/>
      <c r="J45" s="56"/>
    </row>
    <row r="46" spans="1:10" ht="49.2" customHeight="1" thickBot="1" x14ac:dyDescent="0.35">
      <c r="A46" s="24"/>
      <c r="B46" s="44"/>
      <c r="C46" s="45"/>
      <c r="D46" s="45"/>
      <c r="E46" s="45"/>
      <c r="F46" s="45"/>
      <c r="G46" s="46"/>
      <c r="H46" s="47"/>
      <c r="I46" s="48"/>
      <c r="J46" s="49"/>
    </row>
    <row r="48" spans="1:10" ht="102" customHeight="1" x14ac:dyDescent="0.3">
      <c r="A48" s="50" t="s">
        <v>92</v>
      </c>
      <c r="B48" s="29"/>
      <c r="C48" s="29"/>
      <c r="D48" s="29"/>
      <c r="E48" s="29"/>
      <c r="F48" s="29"/>
      <c r="G48" s="29"/>
      <c r="H48" s="29"/>
      <c r="I48" s="29"/>
      <c r="J48" s="29"/>
    </row>
    <row r="51" spans="1:10" x14ac:dyDescent="0.3">
      <c r="A51" s="51" t="s">
        <v>93</v>
      </c>
      <c r="B51" s="29"/>
      <c r="C51" s="29"/>
      <c r="D51" s="29"/>
      <c r="E51" s="52" t="s">
        <v>104</v>
      </c>
      <c r="F51" s="29"/>
      <c r="G51" s="29"/>
      <c r="H51" s="29"/>
      <c r="I51" s="29"/>
      <c r="J51" s="29"/>
    </row>
    <row r="53" spans="1:10" x14ac:dyDescent="0.3">
      <c r="A53" s="51" t="s">
        <v>94</v>
      </c>
      <c r="B53" s="29"/>
      <c r="C53" s="29"/>
      <c r="D53" s="29"/>
      <c r="E53" s="52"/>
      <c r="F53" s="29"/>
      <c r="G53" s="29"/>
      <c r="H53" s="29"/>
      <c r="I53" s="29"/>
      <c r="J53" s="29"/>
    </row>
    <row r="100" spans="1:1" ht="15.6" x14ac:dyDescent="0.3">
      <c r="A100" t="s">
        <v>95</v>
      </c>
    </row>
  </sheetData>
  <sheetProtection sheet="1"/>
  <mergeCells count="121">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7:K17"/>
    <mergeCell ref="A19:B19"/>
    <mergeCell ref="C19:E19"/>
    <mergeCell ref="F19:H19"/>
    <mergeCell ref="I19:J19"/>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31:J31"/>
    <mergeCell ref="A33:J33"/>
    <mergeCell ref="B35:G35"/>
    <mergeCell ref="H35:J35"/>
    <mergeCell ref="B36:G36"/>
    <mergeCell ref="H36:J36"/>
    <mergeCell ref="A28:B28"/>
    <mergeCell ref="C28:E28"/>
    <mergeCell ref="F28:H28"/>
    <mergeCell ref="I28:J28"/>
    <mergeCell ref="A29:B29"/>
    <mergeCell ref="C29:E29"/>
    <mergeCell ref="F29:H29"/>
    <mergeCell ref="I29:J29"/>
    <mergeCell ref="B40:G40"/>
    <mergeCell ref="H40:J40"/>
    <mergeCell ref="B41:G41"/>
    <mergeCell ref="H41:J41"/>
    <mergeCell ref="B42:G42"/>
    <mergeCell ref="H42:J42"/>
    <mergeCell ref="B37:G37"/>
    <mergeCell ref="H37:J37"/>
    <mergeCell ref="B38:G38"/>
    <mergeCell ref="H38:J38"/>
    <mergeCell ref="B39:G39"/>
    <mergeCell ref="H39:J39"/>
    <mergeCell ref="B46:G46"/>
    <mergeCell ref="H46:J46"/>
    <mergeCell ref="A48:J48"/>
    <mergeCell ref="A51:D51"/>
    <mergeCell ref="E51:J51"/>
    <mergeCell ref="A53:D53"/>
    <mergeCell ref="E53:J53"/>
    <mergeCell ref="B43:G43"/>
    <mergeCell ref="H43:J43"/>
    <mergeCell ref="B44:G44"/>
    <mergeCell ref="H44:J44"/>
    <mergeCell ref="B45:G45"/>
    <mergeCell ref="H45:J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Dovilė Seibutienė</cp:lastModifiedBy>
  <dcterms:created xsi:type="dcterms:W3CDTF">2023-04-04T12:16:45Z</dcterms:created>
  <dcterms:modified xsi:type="dcterms:W3CDTF">2023-12-06T20:00:57Z</dcterms:modified>
</cp:coreProperties>
</file>