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egidijus.tamosaitis\Desktop\Pirkimai\2023\11 lapkritis\SP MC Mokomojo korpuso Nr. 2 remontas RĮAC Jaras\Pasirašymui\"/>
    </mc:Choice>
  </mc:AlternateContent>
  <bookViews>
    <workbookView xWindow="795" yWindow="2580" windowWidth="28800" windowHeight="15705"/>
  </bookViews>
  <sheets>
    <sheet name="BENDRA" sheetId="1" r:id="rId1"/>
  </sheets>
  <definedNames>
    <definedName name="_xlnm.Print_Area" localSheetId="0">BENDRA!$A$6:$I$80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H71" i="1"/>
  <c r="H72" i="1"/>
  <c r="H73" i="1"/>
  <c r="H75" i="1"/>
  <c r="H67" i="1"/>
  <c r="H68" i="1"/>
  <c r="H66" i="1"/>
  <c r="H64" i="1"/>
  <c r="H63" i="1"/>
  <c r="H60" i="1"/>
  <c r="H61" i="1"/>
  <c r="H59" i="1"/>
  <c r="H54" i="1"/>
  <c r="H55" i="1"/>
  <c r="H56" i="1"/>
  <c r="H57" i="1"/>
  <c r="H53" i="1"/>
  <c r="H49" i="1"/>
  <c r="H50" i="1"/>
  <c r="H51" i="1"/>
  <c r="H48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4" i="1"/>
  <c r="H25" i="1"/>
  <c r="H26" i="1"/>
  <c r="H23" i="1"/>
  <c r="H11" i="1"/>
  <c r="H12" i="1"/>
  <c r="H13" i="1"/>
  <c r="H14" i="1"/>
  <c r="H15" i="1"/>
  <c r="H16" i="1"/>
  <c r="H17" i="1"/>
  <c r="H18" i="1"/>
  <c r="H19" i="1"/>
  <c r="H20" i="1"/>
  <c r="H21" i="1"/>
  <c r="H10" i="1"/>
  <c r="G76" i="1" l="1"/>
  <c r="G77" i="1" l="1"/>
</calcChain>
</file>

<file path=xl/sharedStrings.xml><?xml version="1.0" encoding="utf-8"?>
<sst xmlns="http://schemas.openxmlformats.org/spreadsheetml/2006/main" count="254" uniqueCount="177">
  <si>
    <t>Darbų pavadinimas</t>
  </si>
  <si>
    <t>vnt.</t>
  </si>
  <si>
    <t>Kiekis</t>
  </si>
  <si>
    <t xml:space="preserve">     1. Esamų stoglangių keitimo darbai </t>
  </si>
  <si>
    <t>1.1</t>
  </si>
  <si>
    <t>Esamų senų stoglangių išardymas (10 vnt.)</t>
  </si>
  <si>
    <r>
      <t>m</t>
    </r>
    <r>
      <rPr>
        <vertAlign val="superscript"/>
        <sz val="12"/>
        <color theme="1"/>
        <rFont val="Times New Roman"/>
        <family val="1"/>
      </rPr>
      <t>2</t>
    </r>
  </si>
  <si>
    <t>1.2</t>
  </si>
  <si>
    <t>Karkaso įrengimas iš medinių tašelių, švieslangių keitimui</t>
  </si>
  <si>
    <r>
      <t>m</t>
    </r>
    <r>
      <rPr>
        <vertAlign val="superscript"/>
        <sz val="12"/>
        <color theme="1"/>
        <rFont val="Times New Roman"/>
        <family val="1"/>
      </rPr>
      <t>3</t>
    </r>
  </si>
  <si>
    <t>1.3</t>
  </si>
  <si>
    <t>Varstomų stoglangių (su žaliuzėmis), stogo liukų be grotelių montavimas, tvirtinant prie lengvų metalinių plokščių stogų konstrukcijų, kai blokų plotas  daugiau 1 m2 iki 2 m2</t>
  </si>
  <si>
    <t>1.4</t>
  </si>
  <si>
    <t>Papildomas difuzinės plėvelės įrengimas aplink stoglangius (viduje)</t>
  </si>
  <si>
    <t>1.5</t>
  </si>
  <si>
    <t>Papildomas sandarinimas juosta aplink stoglangius (išorėje)</t>
  </si>
  <si>
    <t>m</t>
  </si>
  <si>
    <t>1.6</t>
  </si>
  <si>
    <t>Angokraščių aptaisymas sauso tinko lakštais, paruošiant dažymui</t>
  </si>
  <si>
    <t>1.7</t>
  </si>
  <si>
    <t>Angokraščių kampų papildomas sutvirtinimas armuojančio tinklelio juostomis</t>
  </si>
  <si>
    <t>1.8</t>
  </si>
  <si>
    <t>Angokraščių vidinių paviršių pagrindo gruntavimas sukibimą gerinančiais gruntais voleliu</t>
  </si>
  <si>
    <t>1.9</t>
  </si>
  <si>
    <t>Angokraščių vidinių paviršių glaistymas lateksiniais arba polimeriniais glaistais (pirmasis 1.00 mm storio sluoksnis)</t>
  </si>
  <si>
    <t>1.10</t>
  </si>
  <si>
    <t>Angokraščių vidinių paviršių glaistymas lateksiniais arba polimeriniais glaistais (kartotinis 1.00 mm storio sluoksnis)</t>
  </si>
  <si>
    <t>1.11</t>
  </si>
  <si>
    <t>Angokraščių vidinių paviršių dažymas emulsiniais dažais vienu sluoksniu voleliu</t>
  </si>
  <si>
    <t>1.12</t>
  </si>
  <si>
    <t>Angokraščių vidinių paviršių dažymas emulsiniais dažais antru arba kartotiniu sluoksniu  voleliu</t>
  </si>
  <si>
    <t>2. Esamų langų ir vidaus durų keitimo darbai III a. patalpose 3-21; 3-22; 3-24; 3-25; 3-26</t>
  </si>
  <si>
    <t>2.1</t>
  </si>
  <si>
    <t>Medinių langų angų užpildymo išardymas, kai langai su palangėmis</t>
  </si>
  <si>
    <t>2.2</t>
  </si>
  <si>
    <t>Lauko palangių nuardymas</t>
  </si>
  <si>
    <t>2.3</t>
  </si>
  <si>
    <t>Plastiko langų blokų su varstomomis sąvaromis montavimas mūrinėse sienose, kai langų blokų plotas daugiau 3 m2</t>
  </si>
  <si>
    <t>2.4</t>
  </si>
  <si>
    <t>Palangių lentų montavimas mūrinėse sienose, kai palangių lentos  laminuotos</t>
  </si>
  <si>
    <t>2.5</t>
  </si>
  <si>
    <t>Išorės lauko palangių montavimas</t>
  </si>
  <si>
    <t>2.6</t>
  </si>
  <si>
    <t>Angokraščių atskirų vietų iki 5 m2 ploto tinko remontas kalkių-cemento skiediniu</t>
  </si>
  <si>
    <t>2.7</t>
  </si>
  <si>
    <t>2.8</t>
  </si>
  <si>
    <t>2.9</t>
  </si>
  <si>
    <t>2.10</t>
  </si>
  <si>
    <t>Angokraščių vidinių paviršių dažymas emulsiniais dažais vienu sluoksniu  voleliu</t>
  </si>
  <si>
    <t>2.11</t>
  </si>
  <si>
    <t>2.12</t>
  </si>
  <si>
    <t>Langų išorės angokraščių, apšiltintų izoliacinėmis plokštėmis, tinkavimas, armuojant sintetiniais tinkleliais (angokraščių plotis 20.00 cm)</t>
  </si>
  <si>
    <t>2.13</t>
  </si>
  <si>
    <t>Langų išorės angokraščių tinkavimas dekoratyviniais tinko skiediniais (sluoksnis 2.00 mm , tinkuojant angokraščius)</t>
  </si>
  <si>
    <t>2.14</t>
  </si>
  <si>
    <t>Išorės angokraščių paviršių gruntavimas voleliu giliai įsigeriančiais gruntais</t>
  </si>
  <si>
    <t>2.15</t>
  </si>
  <si>
    <t>Išorės angokraščių paviršių dažymas silikoniniais dažais  (vienas sluoksnis, voleliu)</t>
  </si>
  <si>
    <t>2.16</t>
  </si>
  <si>
    <r>
      <t>Medinių durų blokų keitimas mediniais durų blokais  (vidinės durys, blokai iki 2 m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</si>
  <si>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t>2.17</t>
  </si>
  <si>
    <t>Angokraščių atskirų vietų iki 1 m2 ploto tinko remontas kalkių skiediniu</t>
  </si>
  <si>
    <t>2.18</t>
  </si>
  <si>
    <t>Angokraščių atskirų vietų iki 5 m2 ploto tinko remontas kalkių skiediniu</t>
  </si>
  <si>
    <t>2.19</t>
  </si>
  <si>
    <t>Angokraščių kampų papildomas sutvirtinimas armuojančio tinklelio juostomis (100m2 tinklelio)</t>
  </si>
  <si>
    <t>2.20</t>
  </si>
  <si>
    <t>Angokraščių vidinių paviršių pagrindo gruntavimas sukibimą gerinančiais gruntais  teptuku</t>
  </si>
  <si>
    <t>2.21</t>
  </si>
  <si>
    <t>Angokraščių vidinių paviršių glaistymas lateksiniais arba polimeriniais glaistais (pirmasis 1.00 mm  storio sluoksnis)</t>
  </si>
  <si>
    <t>2.22</t>
  </si>
  <si>
    <t>2.23</t>
  </si>
  <si>
    <t>2.24</t>
  </si>
  <si>
    <t>Angokraščių vidinių paviršių dažymas emulsiniais dažais antru arba kartotiniu sluoksniu voleliu</t>
  </si>
  <si>
    <t>3. Esamos grindų dangos keitimo darbai III a. patalpose 3-21; 3-22; 3-23; 3-24; 3-25; 3-26 ir IV a. patalpoje 4-1</t>
  </si>
  <si>
    <t>3.1</t>
  </si>
  <si>
    <t>Seno linoleumo nuėmimas</t>
  </si>
  <si>
    <t>3.2</t>
  </si>
  <si>
    <t>Grindų pagrindų išlyginimas savaime išsilyginančiu skiediniu (sluoksnio storis 3.00 mm)</t>
  </si>
  <si>
    <t>3.3</t>
  </si>
  <si>
    <t>PVC grindų dangos įrengimas</t>
  </si>
  <si>
    <t>3.4</t>
  </si>
  <si>
    <t>Grindjuosčių tvirtinimas linoleumo dangų grindims, kai grindjuostės PVC</t>
  </si>
  <si>
    <t>4. Vidaus apdailos darbai III a. patalpose 3-21; 3-22; 3-23; 3-24; 3-25; 3-26 ir IV a. patalpoje 4-1</t>
  </si>
  <si>
    <t>4.1</t>
  </si>
  <si>
    <t>Anksčiau dažytų lubų gerasis dažymas emulsiniais dažais, nuvalant senus dažus ir glaistant</t>
  </si>
  <si>
    <t>4.2</t>
  </si>
  <si>
    <t>Medinių paviršių padengimas ugniai atspariais dažais ir apsauginiu laku</t>
  </si>
  <si>
    <t>4.3</t>
  </si>
  <si>
    <t>Anksčiau dažytų vidaus sienų gerasis dažymas emulsiniais dažais, nuvalant senus dažus ir glaistant</t>
  </si>
  <si>
    <t>4.4</t>
  </si>
  <si>
    <t>Anksčiau dažytų metalinių paviršių dažymas, dalinai paruošiant paviršių ( vidaus plieniniai laiptų paviršiai)</t>
  </si>
  <si>
    <t>4.5</t>
  </si>
  <si>
    <t>Anksčiau dažytų radiatorių, briaunuotų vamzdžių dažymas vieną kartą aliejiniais dažais</t>
  </si>
  <si>
    <t xml:space="preserve">    5. Esamų šviestuvų keitimo darbai vidaus patalpose III a. patalpose 3-21; 3-22; 3-23; 3-24; 3-25; 3-26 ir IV a. patalpoje 4-1</t>
  </si>
  <si>
    <t>5.1</t>
  </si>
  <si>
    <t>Luminescencinių iki dviejų lempų šviestuvų demontavimas</t>
  </si>
  <si>
    <t>5.2</t>
  </si>
  <si>
    <t>Paviršinių LED šviestuvų, tvirtinamų prie lubų montavimas</t>
  </si>
  <si>
    <t>5.3</t>
  </si>
  <si>
    <t>Virštinkinių (paviršinio montavimo)  LED panelių šviestuvų 60 x 60 cm montavimas</t>
  </si>
  <si>
    <t xml:space="preserve">     6. Pertvarų įrengimo darbai II a. vidaus patalpose, tarp 2-14 ir 2-15 bei 2-15 ir 2-16</t>
  </si>
  <si>
    <t>6.1</t>
  </si>
  <si>
    <t>Švarių skydinių ir lentinių pertvarų išardymas</t>
  </si>
  <si>
    <t>6.2</t>
  </si>
  <si>
    <t>Surenkamų - išardomų pertvarų iš aliuminio profilių montavimas</t>
  </si>
  <si>
    <t xml:space="preserve">     7. Instaliacijos plastikinių kanalų įrengimo darbai I a. patalpose 1-26; 1-27 ir II a. patalpoje 2-20</t>
  </si>
  <si>
    <t>7.1</t>
  </si>
  <si>
    <t>El. instaliacijos plastikinių kanalų iki 100x60 mm skersmens montavimas, tvirtinant prie mūro sienos</t>
  </si>
  <si>
    <t>7.2</t>
  </si>
  <si>
    <t>Kompiuterinio kištukinio lizdo montavimas</t>
  </si>
  <si>
    <t>7.3</t>
  </si>
  <si>
    <t>Instaliacijos prietaisų - blokų (kištukiniai lizdai ir jungikliai) montavimas plastikiniuose kanaluose</t>
  </si>
  <si>
    <t xml:space="preserve">    8. Vidaus apdailos darbai rūsio patalpose</t>
  </si>
  <si>
    <t>8.1</t>
  </si>
  <si>
    <t>8.2</t>
  </si>
  <si>
    <t>8.3</t>
  </si>
  <si>
    <t>8.4</t>
  </si>
  <si>
    <t>Virštinkinių (paviršinio montavimo) LED panelių šviestuvų 60x60 cm montavimas</t>
  </si>
  <si>
    <t xml:space="preserve">     9. Statybinių atliekų išvežimas</t>
  </si>
  <si>
    <t>9.1</t>
  </si>
  <si>
    <t>Statybinių šiukšlių išvežimas 30 km atstumu automobiliais-savivarčiais, pakraunant rankiniu būdu</t>
  </si>
  <si>
    <t>t</t>
  </si>
  <si>
    <t>Kaina</t>
  </si>
  <si>
    <t>Suma</t>
  </si>
  <si>
    <t>Eil. Nr.</t>
  </si>
  <si>
    <t>Mato vnt.</t>
  </si>
  <si>
    <t>PVM:</t>
  </si>
  <si>
    <t>Suma be PVM:</t>
  </si>
  <si>
    <t>Suma su PVM:</t>
  </si>
  <si>
    <t>Darbo kodas</t>
  </si>
  <si>
    <t>N10-220</t>
  </si>
  <si>
    <t>N9-350</t>
  </si>
  <si>
    <t>N9P-0406#2</t>
  </si>
  <si>
    <t>N15-81</t>
  </si>
  <si>
    <t>N15P-0604</t>
  </si>
  <si>
    <t>N15P-0201#2</t>
  </si>
  <si>
    <t>N15P-0104#1</t>
  </si>
  <si>
    <t>N15P-0104#2</t>
  </si>
  <si>
    <t>N15P-0701#2</t>
  </si>
  <si>
    <t>N15P-0701#5</t>
  </si>
  <si>
    <t>N46-181</t>
  </si>
  <si>
    <t>N2P-0103#4</t>
  </si>
  <si>
    <t>N2P-0119#3</t>
  </si>
  <si>
    <t>R62P-3404#1</t>
  </si>
  <si>
    <t>R11-78</t>
  </si>
  <si>
    <t>R62P-2414#3</t>
  </si>
  <si>
    <t>N15P-1001#2</t>
  </si>
  <si>
    <t>N15P-1406#2</t>
  </si>
  <si>
    <t>R62P-3202#1</t>
  </si>
  <si>
    <t>R11-77</t>
  </si>
  <si>
    <t>N15P-0203#1</t>
  </si>
  <si>
    <t>N11P-0404#1</t>
  </si>
  <si>
    <t>F11-10-6</t>
  </si>
  <si>
    <t>N11P-0705#3</t>
  </si>
  <si>
    <t>R14-78-2</t>
  </si>
  <si>
    <t>N10-210-7</t>
  </si>
  <si>
    <t>R14-78-1</t>
  </si>
  <si>
    <t>R61P-2117#4</t>
  </si>
  <si>
    <t>R14-200</t>
  </si>
  <si>
    <t>R21-31</t>
  </si>
  <si>
    <t>N21P-0709</t>
  </si>
  <si>
    <t>N21P-0704#1</t>
  </si>
  <si>
    <t>N46-144</t>
  </si>
  <si>
    <t>N9P-0706</t>
  </si>
  <si>
    <t>N21-537</t>
  </si>
  <si>
    <t>N50-394</t>
  </si>
  <si>
    <t>N21-544</t>
  </si>
  <si>
    <t>R23-62</t>
  </si>
  <si>
    <t>A5-40-1</t>
  </si>
  <si>
    <t>R62P-3408</t>
  </si>
  <si>
    <t>N46-182</t>
  </si>
  <si>
    <t xml:space="preserve">                                     2023 m.                                                                  Sutarties Nr. U-                           1 priedas</t>
  </si>
  <si>
    <r>
      <rPr>
        <b/>
        <sz val="12"/>
        <color theme="1"/>
        <rFont val="Times New Roman"/>
        <family val="1"/>
        <charset val="186"/>
      </rPr>
      <t>Užsakovo</t>
    </r>
    <r>
      <rPr>
        <sz val="12"/>
        <color theme="1"/>
        <rFont val="Times New Roman"/>
        <family val="1"/>
        <charset val="186"/>
      </rPr>
      <t xml:space="preserve"> vardu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186"/>
      </rPr>
      <t>Rangovo</t>
    </r>
    <r>
      <rPr>
        <sz val="12"/>
        <color theme="1"/>
        <rFont val="Times New Roman"/>
        <family val="1"/>
        <charset val="186"/>
      </rPr>
      <t xml:space="preserve"> vardu</t>
    </r>
  </si>
  <si>
    <t>Vadas                                                                                                                                                      Direktorius</t>
  </si>
  <si>
    <t>Remonto darbų lokalinė sąmata</t>
  </si>
  <si>
    <t>plk. ltn. Mindaugas Juotkus                                                                                                                      Darius Matulionis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</si>
</sst>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.5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6"/>
  <sheetViews>
    <sheetView tabSelected="1" view="pageLayout" zoomScaleNormal="90" workbookViewId="0">
      <selection activeCell="B86" sqref="B86:H86"/>
    </sheetView>
  </sheetViews>
  <sheetFormatPr defaultColWidth="10.875" defaultRowHeight="15.75" x14ac:dyDescent="0.25"/>
  <cols>
    <col min="1" max="1" width="10.875" style="2"/>
    <col min="2" max="2" width="15.875" style="2" customWidth="1"/>
    <col min="3" max="3" width="10.875" style="2"/>
    <col min="4" max="4" width="32.375" style="2" customWidth="1"/>
    <col min="5" max="6" width="10.875" style="2"/>
    <col min="7" max="8" width="10.875" style="5"/>
    <col min="9" max="10" width="10.875" style="2"/>
    <col min="11" max="11" width="13" style="2" bestFit="1" customWidth="1"/>
    <col min="12" max="16384" width="10.875" style="2"/>
  </cols>
  <sheetData>
    <row r="2" spans="1:8" x14ac:dyDescent="0.25">
      <c r="B2" s="11" t="s">
        <v>172</v>
      </c>
      <c r="C2" s="13"/>
      <c r="D2" s="13"/>
      <c r="E2" s="13"/>
      <c r="F2" s="13"/>
      <c r="G2" s="13"/>
      <c r="H2" s="13"/>
    </row>
    <row r="4" spans="1:8" x14ac:dyDescent="0.25">
      <c r="C4" s="12" t="s">
        <v>175</v>
      </c>
      <c r="D4" s="12"/>
      <c r="E4" s="12"/>
      <c r="F4" s="12"/>
    </row>
    <row r="5" spans="1:8" ht="16.5" thickBot="1" x14ac:dyDescent="0.3"/>
    <row r="6" spans="1:8" ht="51" customHeight="1" x14ac:dyDescent="0.25">
      <c r="A6" s="30" t="s">
        <v>125</v>
      </c>
      <c r="B6" s="30" t="s">
        <v>130</v>
      </c>
      <c r="C6" s="33" t="s">
        <v>0</v>
      </c>
      <c r="D6" s="34"/>
      <c r="E6" s="30" t="s">
        <v>126</v>
      </c>
      <c r="F6" s="30" t="s">
        <v>2</v>
      </c>
      <c r="G6" s="27" t="s">
        <v>123</v>
      </c>
      <c r="H6" s="27" t="s">
        <v>124</v>
      </c>
    </row>
    <row r="7" spans="1:8" x14ac:dyDescent="0.25">
      <c r="A7" s="31"/>
      <c r="B7" s="31"/>
      <c r="C7" s="35"/>
      <c r="D7" s="36"/>
      <c r="E7" s="31"/>
      <c r="F7" s="31"/>
      <c r="G7" s="28"/>
      <c r="H7" s="28"/>
    </row>
    <row r="8" spans="1:8" ht="16.5" thickBot="1" x14ac:dyDescent="0.3">
      <c r="A8" s="32"/>
      <c r="B8" s="32"/>
      <c r="C8" s="37"/>
      <c r="D8" s="38"/>
      <c r="E8" s="32"/>
      <c r="F8" s="32"/>
      <c r="G8" s="29"/>
      <c r="H8" s="29"/>
    </row>
    <row r="9" spans="1:8" ht="17.100000000000001" customHeight="1" thickBot="1" x14ac:dyDescent="0.3">
      <c r="A9" s="16" t="s">
        <v>3</v>
      </c>
      <c r="B9" s="17"/>
      <c r="C9" s="17"/>
      <c r="D9" s="17"/>
      <c r="E9" s="17"/>
      <c r="F9" s="17"/>
      <c r="G9" s="17"/>
      <c r="H9" s="18"/>
    </row>
    <row r="10" spans="1:8" ht="32.1" customHeight="1" thickBot="1" x14ac:dyDescent="0.3">
      <c r="A10" s="1" t="s">
        <v>4</v>
      </c>
      <c r="B10" s="9" t="s">
        <v>171</v>
      </c>
      <c r="C10" s="14" t="s">
        <v>5</v>
      </c>
      <c r="D10" s="15"/>
      <c r="E10" s="1" t="s">
        <v>6</v>
      </c>
      <c r="F10" s="1">
        <v>9.6</v>
      </c>
      <c r="G10" s="4">
        <v>131.05000000000001</v>
      </c>
      <c r="H10" s="4">
        <f>G10*F10</f>
        <v>1258.0800000000002</v>
      </c>
    </row>
    <row r="11" spans="1:8" ht="48" customHeight="1" thickBot="1" x14ac:dyDescent="0.3">
      <c r="A11" s="1" t="s">
        <v>7</v>
      </c>
      <c r="B11" s="8" t="s">
        <v>131</v>
      </c>
      <c r="C11" s="14" t="s">
        <v>8</v>
      </c>
      <c r="D11" s="15"/>
      <c r="E11" s="1" t="s">
        <v>9</v>
      </c>
      <c r="F11" s="1">
        <v>1.3</v>
      </c>
      <c r="G11" s="4">
        <v>698.9</v>
      </c>
      <c r="H11" s="4">
        <f t="shared" ref="H11:H21" si="0">G11*F11</f>
        <v>908.57</v>
      </c>
    </row>
    <row r="12" spans="1:8" ht="128.1" customHeight="1" thickBot="1" x14ac:dyDescent="0.3">
      <c r="A12" s="1" t="s">
        <v>10</v>
      </c>
      <c r="B12" s="8" t="s">
        <v>132</v>
      </c>
      <c r="C12" s="14" t="s">
        <v>11</v>
      </c>
      <c r="D12" s="15"/>
      <c r="E12" s="1" t="s">
        <v>6</v>
      </c>
      <c r="F12" s="1">
        <v>9.6</v>
      </c>
      <c r="G12" s="4">
        <v>655.20000000000005</v>
      </c>
      <c r="H12" s="4">
        <f t="shared" si="0"/>
        <v>6289.92</v>
      </c>
    </row>
    <row r="13" spans="1:8" ht="48" customHeight="1" thickBot="1" x14ac:dyDescent="0.3">
      <c r="A13" s="1" t="s">
        <v>12</v>
      </c>
      <c r="B13" s="6" t="s">
        <v>133</v>
      </c>
      <c r="C13" s="14" t="s">
        <v>13</v>
      </c>
      <c r="D13" s="15"/>
      <c r="E13" s="1" t="s">
        <v>6</v>
      </c>
      <c r="F13" s="1">
        <v>200</v>
      </c>
      <c r="G13" s="4">
        <v>3.49</v>
      </c>
      <c r="H13" s="4">
        <f t="shared" si="0"/>
        <v>698</v>
      </c>
    </row>
    <row r="14" spans="1:8" ht="48" customHeight="1" thickBot="1" x14ac:dyDescent="0.3">
      <c r="A14" s="8" t="s">
        <v>14</v>
      </c>
      <c r="B14" s="10" t="s">
        <v>170</v>
      </c>
      <c r="C14" s="40" t="s">
        <v>15</v>
      </c>
      <c r="D14" s="15"/>
      <c r="E14" s="1" t="s">
        <v>16</v>
      </c>
      <c r="F14" s="1">
        <v>40</v>
      </c>
      <c r="G14" s="4">
        <v>17.420000000000002</v>
      </c>
      <c r="H14" s="4">
        <f t="shared" si="0"/>
        <v>696.80000000000007</v>
      </c>
    </row>
    <row r="15" spans="1:8" ht="48" customHeight="1" thickBot="1" x14ac:dyDescent="0.3">
      <c r="A15" s="1" t="s">
        <v>17</v>
      </c>
      <c r="B15" s="7" t="s">
        <v>134</v>
      </c>
      <c r="C15" s="14" t="s">
        <v>18</v>
      </c>
      <c r="D15" s="15"/>
      <c r="E15" s="1" t="s">
        <v>6</v>
      </c>
      <c r="F15" s="1">
        <v>22.5</v>
      </c>
      <c r="G15" s="4">
        <v>13.1</v>
      </c>
      <c r="H15" s="4">
        <f t="shared" si="0"/>
        <v>294.75</v>
      </c>
    </row>
    <row r="16" spans="1:8" ht="63.95" customHeight="1" thickBot="1" x14ac:dyDescent="0.3">
      <c r="A16" s="1" t="s">
        <v>19</v>
      </c>
      <c r="B16" s="8" t="s">
        <v>135</v>
      </c>
      <c r="C16" s="14" t="s">
        <v>20</v>
      </c>
      <c r="D16" s="15"/>
      <c r="E16" s="1" t="s">
        <v>6</v>
      </c>
      <c r="F16" s="1">
        <v>22.5</v>
      </c>
      <c r="G16" s="4">
        <v>4.3600000000000003</v>
      </c>
      <c r="H16" s="4">
        <f t="shared" si="0"/>
        <v>98.100000000000009</v>
      </c>
    </row>
    <row r="17" spans="1:8" ht="80.099999999999994" customHeight="1" thickBot="1" x14ac:dyDescent="0.3">
      <c r="A17" s="1" t="s">
        <v>21</v>
      </c>
      <c r="B17" s="8" t="s">
        <v>136</v>
      </c>
      <c r="C17" s="14" t="s">
        <v>22</v>
      </c>
      <c r="D17" s="15"/>
      <c r="E17" s="1" t="s">
        <v>6</v>
      </c>
      <c r="F17" s="1">
        <v>22.5</v>
      </c>
      <c r="G17" s="4">
        <v>0.9</v>
      </c>
      <c r="H17" s="4">
        <f t="shared" si="0"/>
        <v>20.25</v>
      </c>
    </row>
    <row r="18" spans="1:8" ht="96" customHeight="1" thickBot="1" x14ac:dyDescent="0.3">
      <c r="A18" s="1" t="s">
        <v>23</v>
      </c>
      <c r="B18" s="8" t="s">
        <v>137</v>
      </c>
      <c r="C18" s="14" t="s">
        <v>24</v>
      </c>
      <c r="D18" s="15"/>
      <c r="E18" s="1" t="s">
        <v>6</v>
      </c>
      <c r="F18" s="1">
        <v>22.5</v>
      </c>
      <c r="G18" s="4">
        <v>4.3600000000000003</v>
      </c>
      <c r="H18" s="4">
        <f t="shared" si="0"/>
        <v>98.100000000000009</v>
      </c>
    </row>
    <row r="19" spans="1:8" ht="96" customHeight="1" thickBot="1" x14ac:dyDescent="0.3">
      <c r="A19" s="1" t="s">
        <v>25</v>
      </c>
      <c r="B19" s="8" t="s">
        <v>138</v>
      </c>
      <c r="C19" s="14" t="s">
        <v>26</v>
      </c>
      <c r="D19" s="15"/>
      <c r="E19" s="1" t="s">
        <v>6</v>
      </c>
      <c r="F19" s="1">
        <v>22.5</v>
      </c>
      <c r="G19" s="4">
        <v>4.3600000000000003</v>
      </c>
      <c r="H19" s="4">
        <f t="shared" si="0"/>
        <v>98.100000000000009</v>
      </c>
    </row>
    <row r="20" spans="1:8" ht="63.95" customHeight="1" thickBot="1" x14ac:dyDescent="0.3">
      <c r="A20" s="1" t="s">
        <v>27</v>
      </c>
      <c r="B20" s="8" t="s">
        <v>139</v>
      </c>
      <c r="C20" s="14" t="s">
        <v>28</v>
      </c>
      <c r="D20" s="15"/>
      <c r="E20" s="1" t="s">
        <v>6</v>
      </c>
      <c r="F20" s="1">
        <v>22.5</v>
      </c>
      <c r="G20" s="4">
        <v>4.3600000000000003</v>
      </c>
      <c r="H20" s="4">
        <f t="shared" si="0"/>
        <v>98.100000000000009</v>
      </c>
    </row>
    <row r="21" spans="1:8" ht="80.099999999999994" customHeight="1" thickBot="1" x14ac:dyDescent="0.3">
      <c r="A21" s="1" t="s">
        <v>29</v>
      </c>
      <c r="B21" s="8" t="s">
        <v>140</v>
      </c>
      <c r="C21" s="14" t="s">
        <v>30</v>
      </c>
      <c r="D21" s="15"/>
      <c r="E21" s="1" t="s">
        <v>6</v>
      </c>
      <c r="F21" s="1">
        <v>22.5</v>
      </c>
      <c r="G21" s="4">
        <v>4.3600000000000003</v>
      </c>
      <c r="H21" s="4">
        <f t="shared" si="0"/>
        <v>98.100000000000009</v>
      </c>
    </row>
    <row r="22" spans="1:8" ht="32.1" customHeight="1" thickBot="1" x14ac:dyDescent="0.3">
      <c r="A22" s="24" t="s">
        <v>31</v>
      </c>
      <c r="B22" s="25"/>
      <c r="C22" s="25"/>
      <c r="D22" s="25"/>
      <c r="E22" s="25"/>
      <c r="F22" s="25"/>
      <c r="G22" s="25"/>
      <c r="H22" s="26"/>
    </row>
    <row r="23" spans="1:8" ht="48" customHeight="1" thickBot="1" x14ac:dyDescent="0.3">
      <c r="A23" s="1" t="s">
        <v>32</v>
      </c>
      <c r="B23" s="8" t="s">
        <v>141</v>
      </c>
      <c r="C23" s="14" t="s">
        <v>33</v>
      </c>
      <c r="D23" s="15"/>
      <c r="E23" s="1" t="s">
        <v>6</v>
      </c>
      <c r="F23" s="1">
        <v>39</v>
      </c>
      <c r="G23" s="4">
        <v>17.47</v>
      </c>
      <c r="H23" s="4">
        <f>G23*F23</f>
        <v>681.32999999999993</v>
      </c>
    </row>
    <row r="24" spans="1:8" ht="32.1" customHeight="1" thickBot="1" x14ac:dyDescent="0.3">
      <c r="A24" s="1" t="s">
        <v>34</v>
      </c>
      <c r="B24" s="9" t="s">
        <v>169</v>
      </c>
      <c r="C24" s="14" t="s">
        <v>35</v>
      </c>
      <c r="D24" s="15"/>
      <c r="E24" s="1"/>
      <c r="F24" s="1"/>
      <c r="G24" s="4">
        <v>0</v>
      </c>
      <c r="H24" s="4">
        <f t="shared" ref="H24:H46" si="1">G24*F24</f>
        <v>0</v>
      </c>
    </row>
    <row r="25" spans="1:8" ht="80.099999999999994" customHeight="1" thickBot="1" x14ac:dyDescent="0.3">
      <c r="A25" s="1" t="s">
        <v>36</v>
      </c>
      <c r="B25" s="8" t="s">
        <v>142</v>
      </c>
      <c r="C25" s="14" t="s">
        <v>37</v>
      </c>
      <c r="D25" s="15"/>
      <c r="E25" s="1" t="s">
        <v>6</v>
      </c>
      <c r="F25" s="1">
        <v>39</v>
      </c>
      <c r="G25" s="4">
        <v>218.4</v>
      </c>
      <c r="H25" s="4">
        <f t="shared" si="1"/>
        <v>8517.6</v>
      </c>
    </row>
    <row r="26" spans="1:8" ht="63.95" customHeight="1" thickBot="1" x14ac:dyDescent="0.3">
      <c r="A26" s="1" t="s">
        <v>38</v>
      </c>
      <c r="B26" s="8" t="s">
        <v>143</v>
      </c>
      <c r="C26" s="14" t="s">
        <v>39</v>
      </c>
      <c r="D26" s="15"/>
      <c r="E26" s="1" t="s">
        <v>16</v>
      </c>
      <c r="F26" s="1">
        <v>21.6</v>
      </c>
      <c r="G26" s="4">
        <v>15.7</v>
      </c>
      <c r="H26" s="4">
        <f t="shared" si="1"/>
        <v>339.12</v>
      </c>
    </row>
    <row r="27" spans="1:8" ht="32.1" customHeight="1" thickBot="1" x14ac:dyDescent="0.3">
      <c r="A27" s="1" t="s">
        <v>40</v>
      </c>
      <c r="B27" s="8" t="s">
        <v>144</v>
      </c>
      <c r="C27" s="14" t="s">
        <v>41</v>
      </c>
      <c r="D27" s="15"/>
      <c r="E27" s="1" t="s">
        <v>16</v>
      </c>
      <c r="F27" s="1">
        <v>21.6</v>
      </c>
      <c r="G27" s="4">
        <v>15.7</v>
      </c>
      <c r="H27" s="4">
        <f t="shared" si="1"/>
        <v>339.12</v>
      </c>
    </row>
    <row r="28" spans="1:8" ht="47.1" customHeight="1" thickBot="1" x14ac:dyDescent="0.3">
      <c r="A28" s="1" t="s">
        <v>42</v>
      </c>
      <c r="B28" s="8" t="s">
        <v>145</v>
      </c>
      <c r="C28" s="14" t="s">
        <v>43</v>
      </c>
      <c r="D28" s="15"/>
      <c r="E28" s="1" t="s">
        <v>6</v>
      </c>
      <c r="F28" s="1">
        <v>29</v>
      </c>
      <c r="G28" s="4">
        <v>10.48</v>
      </c>
      <c r="H28" s="4">
        <f t="shared" si="1"/>
        <v>303.92</v>
      </c>
    </row>
    <row r="29" spans="1:8" ht="63" customHeight="1" thickBot="1" x14ac:dyDescent="0.3">
      <c r="A29" s="1" t="s">
        <v>44</v>
      </c>
      <c r="B29" s="8" t="s">
        <v>136</v>
      </c>
      <c r="C29" s="14" t="s">
        <v>22</v>
      </c>
      <c r="D29" s="15"/>
      <c r="E29" s="1" t="s">
        <v>6</v>
      </c>
      <c r="F29" s="1">
        <v>29</v>
      </c>
      <c r="G29" s="4">
        <v>0.87</v>
      </c>
      <c r="H29" s="4">
        <f t="shared" si="1"/>
        <v>25.23</v>
      </c>
    </row>
    <row r="30" spans="1:8" ht="78.95" customHeight="1" thickBot="1" x14ac:dyDescent="0.3">
      <c r="A30" s="1" t="s">
        <v>45</v>
      </c>
      <c r="B30" s="8" t="s">
        <v>137</v>
      </c>
      <c r="C30" s="14" t="s">
        <v>24</v>
      </c>
      <c r="D30" s="15"/>
      <c r="E30" s="1" t="s">
        <v>6</v>
      </c>
      <c r="F30" s="1">
        <v>29</v>
      </c>
      <c r="G30" s="4">
        <v>3.49</v>
      </c>
      <c r="H30" s="4">
        <f t="shared" si="1"/>
        <v>101.21000000000001</v>
      </c>
    </row>
    <row r="31" spans="1:8" ht="78.95" customHeight="1" thickBot="1" x14ac:dyDescent="0.3">
      <c r="A31" s="1" t="s">
        <v>46</v>
      </c>
      <c r="B31" s="8" t="s">
        <v>138</v>
      </c>
      <c r="C31" s="14" t="s">
        <v>26</v>
      </c>
      <c r="D31" s="15"/>
      <c r="E31" s="1" t="s">
        <v>6</v>
      </c>
      <c r="F31" s="1">
        <v>29</v>
      </c>
      <c r="G31" s="4">
        <v>3.49</v>
      </c>
      <c r="H31" s="4">
        <f t="shared" si="1"/>
        <v>101.21000000000001</v>
      </c>
    </row>
    <row r="32" spans="1:8" ht="47.1" customHeight="1" thickBot="1" x14ac:dyDescent="0.3">
      <c r="A32" s="1" t="s">
        <v>47</v>
      </c>
      <c r="B32" s="8" t="s">
        <v>139</v>
      </c>
      <c r="C32" s="14" t="s">
        <v>48</v>
      </c>
      <c r="D32" s="15"/>
      <c r="E32" s="1" t="s">
        <v>6</v>
      </c>
      <c r="F32" s="1">
        <v>29</v>
      </c>
      <c r="G32" s="4">
        <v>3.49</v>
      </c>
      <c r="H32" s="4">
        <f t="shared" si="1"/>
        <v>101.21000000000001</v>
      </c>
    </row>
    <row r="33" spans="1:10" ht="63" customHeight="1" thickBot="1" x14ac:dyDescent="0.3">
      <c r="A33" s="1" t="s">
        <v>49</v>
      </c>
      <c r="B33" s="8" t="s">
        <v>140</v>
      </c>
      <c r="C33" s="14" t="s">
        <v>30</v>
      </c>
      <c r="D33" s="15"/>
      <c r="E33" s="1" t="s">
        <v>6</v>
      </c>
      <c r="F33" s="1">
        <v>29</v>
      </c>
      <c r="G33" s="4">
        <v>3.49</v>
      </c>
      <c r="H33" s="4">
        <f t="shared" si="1"/>
        <v>101.21000000000001</v>
      </c>
    </row>
    <row r="34" spans="1:10" ht="96" customHeight="1" thickBot="1" x14ac:dyDescent="0.3">
      <c r="A34" s="1" t="s">
        <v>50</v>
      </c>
      <c r="B34" s="8" t="s">
        <v>140</v>
      </c>
      <c r="C34" s="14" t="s">
        <v>51</v>
      </c>
      <c r="D34" s="15"/>
      <c r="E34" s="1" t="s">
        <v>16</v>
      </c>
      <c r="F34" s="1">
        <v>65</v>
      </c>
      <c r="G34" s="4">
        <v>13.1</v>
      </c>
      <c r="H34" s="4">
        <f t="shared" si="1"/>
        <v>851.5</v>
      </c>
    </row>
    <row r="35" spans="1:10" ht="96" customHeight="1" thickBot="1" x14ac:dyDescent="0.3">
      <c r="A35" s="1" t="s">
        <v>52</v>
      </c>
      <c r="B35" s="8" t="s">
        <v>146</v>
      </c>
      <c r="C35" s="14" t="s">
        <v>53</v>
      </c>
      <c r="D35" s="15"/>
      <c r="E35" s="1" t="s">
        <v>6</v>
      </c>
      <c r="F35" s="1">
        <v>13</v>
      </c>
      <c r="G35" s="4">
        <v>15.72</v>
      </c>
      <c r="H35" s="4">
        <f t="shared" si="1"/>
        <v>204.36</v>
      </c>
    </row>
    <row r="36" spans="1:10" ht="63.95" customHeight="1" thickBot="1" x14ac:dyDescent="0.3">
      <c r="A36" s="1" t="s">
        <v>54</v>
      </c>
      <c r="B36" s="8" t="s">
        <v>147</v>
      </c>
      <c r="C36" s="14" t="s">
        <v>55</v>
      </c>
      <c r="D36" s="15"/>
      <c r="E36" s="1" t="s">
        <v>6</v>
      </c>
      <c r="F36" s="1">
        <v>13</v>
      </c>
      <c r="G36" s="4">
        <v>0.87</v>
      </c>
      <c r="H36" s="4">
        <f t="shared" si="1"/>
        <v>11.31</v>
      </c>
    </row>
    <row r="37" spans="1:10" ht="63.95" customHeight="1" thickBot="1" x14ac:dyDescent="0.3">
      <c r="A37" s="1" t="s">
        <v>56</v>
      </c>
      <c r="B37" s="8" t="s">
        <v>148</v>
      </c>
      <c r="C37" s="14" t="s">
        <v>57</v>
      </c>
      <c r="D37" s="15"/>
      <c r="E37" s="1" t="s">
        <v>6</v>
      </c>
      <c r="F37" s="1">
        <v>13</v>
      </c>
      <c r="G37" s="4">
        <v>13.1</v>
      </c>
      <c r="H37" s="4">
        <f t="shared" si="1"/>
        <v>170.29999999999998</v>
      </c>
    </row>
    <row r="38" spans="1:10" ht="66" customHeight="1" thickBot="1" x14ac:dyDescent="0.3">
      <c r="A38" s="1" t="s">
        <v>58</v>
      </c>
      <c r="B38" s="8" t="s">
        <v>149</v>
      </c>
      <c r="C38" s="14" t="s">
        <v>59</v>
      </c>
      <c r="D38" s="15"/>
      <c r="E38" s="1" t="s">
        <v>6</v>
      </c>
      <c r="F38" s="1">
        <v>13</v>
      </c>
      <c r="G38" s="4">
        <v>152.88</v>
      </c>
      <c r="H38" s="4">
        <f t="shared" si="1"/>
        <v>1987.44</v>
      </c>
      <c r="J38" s="5"/>
    </row>
    <row r="39" spans="1:10" ht="48" customHeight="1" thickBot="1" x14ac:dyDescent="0.3">
      <c r="A39" s="1" t="s">
        <v>60</v>
      </c>
      <c r="B39" s="8" t="s">
        <v>150</v>
      </c>
      <c r="C39" s="19" t="s">
        <v>61</v>
      </c>
      <c r="D39" s="20"/>
      <c r="E39" s="1" t="s">
        <v>6</v>
      </c>
      <c r="F39" s="1">
        <v>1</v>
      </c>
      <c r="G39" s="4">
        <v>10.48</v>
      </c>
      <c r="H39" s="4">
        <f t="shared" si="1"/>
        <v>10.48</v>
      </c>
    </row>
    <row r="40" spans="1:10" ht="48" customHeight="1" thickBot="1" x14ac:dyDescent="0.3">
      <c r="A40" s="1" t="s">
        <v>62</v>
      </c>
      <c r="B40" s="8" t="s">
        <v>145</v>
      </c>
      <c r="C40" s="19" t="s">
        <v>63</v>
      </c>
      <c r="D40" s="20"/>
      <c r="E40" s="1" t="s">
        <v>6</v>
      </c>
      <c r="F40" s="1">
        <v>4.3</v>
      </c>
      <c r="G40" s="4">
        <v>10.5</v>
      </c>
      <c r="H40" s="4">
        <f t="shared" si="1"/>
        <v>45.15</v>
      </c>
    </row>
    <row r="41" spans="1:10" ht="80.099999999999994" customHeight="1" thickBot="1" x14ac:dyDescent="0.3">
      <c r="A41" s="1" t="s">
        <v>64</v>
      </c>
      <c r="B41" s="8" t="s">
        <v>135</v>
      </c>
      <c r="C41" s="19" t="s">
        <v>65</v>
      </c>
      <c r="D41" s="20"/>
      <c r="E41" s="1" t="s">
        <v>6</v>
      </c>
      <c r="F41" s="1">
        <v>5.3</v>
      </c>
      <c r="G41" s="4">
        <v>3.5</v>
      </c>
      <c r="H41" s="4">
        <f t="shared" si="1"/>
        <v>18.55</v>
      </c>
    </row>
    <row r="42" spans="1:10" ht="80.099999999999994" customHeight="1" thickBot="1" x14ac:dyDescent="0.3">
      <c r="A42" s="1" t="s">
        <v>66</v>
      </c>
      <c r="B42" s="8" t="s">
        <v>151</v>
      </c>
      <c r="C42" s="19" t="s">
        <v>67</v>
      </c>
      <c r="D42" s="20"/>
      <c r="E42" s="1" t="s">
        <v>6</v>
      </c>
      <c r="F42" s="1">
        <v>5.3</v>
      </c>
      <c r="G42" s="4">
        <v>3.5</v>
      </c>
      <c r="H42" s="4">
        <f t="shared" si="1"/>
        <v>18.55</v>
      </c>
    </row>
    <row r="43" spans="1:10" ht="96" customHeight="1" thickBot="1" x14ac:dyDescent="0.3">
      <c r="A43" s="1" t="s">
        <v>68</v>
      </c>
      <c r="B43" s="8" t="s">
        <v>137</v>
      </c>
      <c r="C43" s="19" t="s">
        <v>69</v>
      </c>
      <c r="D43" s="20"/>
      <c r="E43" s="1" t="s">
        <v>6</v>
      </c>
      <c r="F43" s="1">
        <v>5.3</v>
      </c>
      <c r="G43" s="4">
        <v>3.5</v>
      </c>
      <c r="H43" s="4">
        <f t="shared" si="1"/>
        <v>18.55</v>
      </c>
    </row>
    <row r="44" spans="1:10" ht="96" customHeight="1" thickBot="1" x14ac:dyDescent="0.3">
      <c r="A44" s="1" t="s">
        <v>70</v>
      </c>
      <c r="B44" s="8" t="s">
        <v>138</v>
      </c>
      <c r="C44" s="19" t="s">
        <v>26</v>
      </c>
      <c r="D44" s="20"/>
      <c r="E44" s="1" t="s">
        <v>6</v>
      </c>
      <c r="F44" s="1">
        <v>5.3</v>
      </c>
      <c r="G44" s="4">
        <v>3.5</v>
      </c>
      <c r="H44" s="4">
        <f t="shared" si="1"/>
        <v>18.55</v>
      </c>
    </row>
    <row r="45" spans="1:10" ht="63.95" customHeight="1" thickBot="1" x14ac:dyDescent="0.3">
      <c r="A45" s="1" t="s">
        <v>71</v>
      </c>
      <c r="B45" s="8" t="s">
        <v>139</v>
      </c>
      <c r="C45" s="19" t="s">
        <v>48</v>
      </c>
      <c r="D45" s="20"/>
      <c r="E45" s="1" t="s">
        <v>6</v>
      </c>
      <c r="F45" s="1">
        <v>5.3</v>
      </c>
      <c r="G45" s="4">
        <v>3.5</v>
      </c>
      <c r="H45" s="4">
        <f t="shared" si="1"/>
        <v>18.55</v>
      </c>
    </row>
    <row r="46" spans="1:10" ht="80.099999999999994" customHeight="1" thickBot="1" x14ac:dyDescent="0.3">
      <c r="A46" s="1" t="s">
        <v>72</v>
      </c>
      <c r="B46" s="8" t="s">
        <v>140</v>
      </c>
      <c r="C46" s="19" t="s">
        <v>73</v>
      </c>
      <c r="D46" s="20"/>
      <c r="E46" s="1" t="s">
        <v>6</v>
      </c>
      <c r="F46" s="1">
        <v>5.3</v>
      </c>
      <c r="G46" s="4">
        <v>3.5</v>
      </c>
      <c r="H46" s="4">
        <f t="shared" si="1"/>
        <v>18.55</v>
      </c>
    </row>
    <row r="47" spans="1:10" ht="32.1" customHeight="1" thickBot="1" x14ac:dyDescent="0.3">
      <c r="A47" s="21" t="s">
        <v>74</v>
      </c>
      <c r="B47" s="22"/>
      <c r="C47" s="22"/>
      <c r="D47" s="22"/>
      <c r="E47" s="22"/>
      <c r="F47" s="22"/>
      <c r="G47" s="22"/>
      <c r="H47" s="23"/>
    </row>
    <row r="48" spans="1:10" ht="20.100000000000001" customHeight="1" thickBot="1" x14ac:dyDescent="0.3">
      <c r="A48" s="1" t="s">
        <v>75</v>
      </c>
      <c r="B48" s="8"/>
      <c r="C48" s="14" t="s">
        <v>76</v>
      </c>
      <c r="D48" s="15"/>
      <c r="E48" s="1" t="s">
        <v>6</v>
      </c>
      <c r="F48" s="1">
        <v>313</v>
      </c>
      <c r="G48" s="4">
        <v>2.6208</v>
      </c>
      <c r="H48" s="4">
        <f>G48*F48</f>
        <v>820.31039999999996</v>
      </c>
    </row>
    <row r="49" spans="1:8" ht="80.099999999999994" customHeight="1" thickBot="1" x14ac:dyDescent="0.3">
      <c r="A49" s="1" t="s">
        <v>77</v>
      </c>
      <c r="B49" s="8" t="s">
        <v>152</v>
      </c>
      <c r="C49" s="19" t="s">
        <v>78</v>
      </c>
      <c r="D49" s="20"/>
      <c r="E49" s="1" t="s">
        <v>6</v>
      </c>
      <c r="F49" s="1">
        <v>313</v>
      </c>
      <c r="G49" s="4">
        <v>6.98</v>
      </c>
      <c r="H49" s="4">
        <f t="shared" ref="H49:H51" si="2">G49*F49</f>
        <v>2184.7400000000002</v>
      </c>
    </row>
    <row r="50" spans="1:8" ht="32.1" customHeight="1" thickBot="1" x14ac:dyDescent="0.3">
      <c r="A50" s="1" t="s">
        <v>79</v>
      </c>
      <c r="B50" s="8" t="s">
        <v>153</v>
      </c>
      <c r="C50" s="19" t="s">
        <v>80</v>
      </c>
      <c r="D50" s="20"/>
      <c r="E50" s="1" t="s">
        <v>6</v>
      </c>
      <c r="F50" s="1">
        <v>313</v>
      </c>
      <c r="G50" s="4">
        <v>17.47</v>
      </c>
      <c r="H50" s="4">
        <f t="shared" si="2"/>
        <v>5468.11</v>
      </c>
    </row>
    <row r="51" spans="1:8" ht="63.95" customHeight="1" thickBot="1" x14ac:dyDescent="0.3">
      <c r="A51" s="1" t="s">
        <v>81</v>
      </c>
      <c r="B51" s="8" t="s">
        <v>154</v>
      </c>
      <c r="C51" s="14" t="s">
        <v>82</v>
      </c>
      <c r="D51" s="15"/>
      <c r="E51" s="1" t="s">
        <v>16</v>
      </c>
      <c r="F51" s="1">
        <v>151.5</v>
      </c>
      <c r="G51" s="4">
        <v>8.6999999999999993</v>
      </c>
      <c r="H51" s="4">
        <f t="shared" si="2"/>
        <v>1318.05</v>
      </c>
    </row>
    <row r="52" spans="1:8" ht="32.1" customHeight="1" thickBot="1" x14ac:dyDescent="0.3">
      <c r="A52" s="21" t="s">
        <v>83</v>
      </c>
      <c r="B52" s="22"/>
      <c r="C52" s="22"/>
      <c r="D52" s="22"/>
      <c r="E52" s="22"/>
      <c r="F52" s="22"/>
      <c r="G52" s="22"/>
      <c r="H52" s="23"/>
    </row>
    <row r="53" spans="1:8" ht="80.099999999999994" customHeight="1" thickBot="1" x14ac:dyDescent="0.3">
      <c r="A53" s="1" t="s">
        <v>84</v>
      </c>
      <c r="B53" s="8" t="s">
        <v>155</v>
      </c>
      <c r="C53" s="14" t="s">
        <v>85</v>
      </c>
      <c r="D53" s="15"/>
      <c r="E53" s="1" t="s">
        <v>6</v>
      </c>
      <c r="F53" s="1">
        <v>373</v>
      </c>
      <c r="G53" s="4">
        <v>11</v>
      </c>
      <c r="H53" s="4">
        <f>G53*F53</f>
        <v>4103</v>
      </c>
    </row>
    <row r="54" spans="1:8" ht="63.95" customHeight="1" thickBot="1" x14ac:dyDescent="0.3">
      <c r="A54" s="1" t="s">
        <v>86</v>
      </c>
      <c r="B54" s="8" t="s">
        <v>156</v>
      </c>
      <c r="C54" s="14" t="s">
        <v>87</v>
      </c>
      <c r="D54" s="15"/>
      <c r="E54" s="1" t="s">
        <v>6</v>
      </c>
      <c r="F54" s="1">
        <v>120</v>
      </c>
      <c r="G54" s="4">
        <v>10</v>
      </c>
      <c r="H54" s="4">
        <f t="shared" ref="H54:H57" si="3">G54*F54</f>
        <v>1200</v>
      </c>
    </row>
    <row r="55" spans="1:8" ht="80.099999999999994" customHeight="1" thickBot="1" x14ac:dyDescent="0.3">
      <c r="A55" s="1" t="s">
        <v>88</v>
      </c>
      <c r="B55" s="8" t="s">
        <v>157</v>
      </c>
      <c r="C55" s="14" t="s">
        <v>89</v>
      </c>
      <c r="D55" s="15"/>
      <c r="E55" s="1" t="s">
        <v>6</v>
      </c>
      <c r="F55" s="1">
        <v>509</v>
      </c>
      <c r="G55" s="4">
        <v>10</v>
      </c>
      <c r="H55" s="4">
        <f t="shared" si="3"/>
        <v>5090</v>
      </c>
    </row>
    <row r="56" spans="1:8" ht="80.099999999999994" customHeight="1" thickBot="1" x14ac:dyDescent="0.3">
      <c r="A56" s="1" t="s">
        <v>90</v>
      </c>
      <c r="B56" s="8" t="s">
        <v>158</v>
      </c>
      <c r="C56" s="14" t="s">
        <v>91</v>
      </c>
      <c r="D56" s="15"/>
      <c r="E56" s="1" t="s">
        <v>6</v>
      </c>
      <c r="F56" s="1">
        <v>28</v>
      </c>
      <c r="G56" s="4">
        <v>11</v>
      </c>
      <c r="H56" s="4">
        <f t="shared" si="3"/>
        <v>308</v>
      </c>
    </row>
    <row r="57" spans="1:8" ht="63.95" customHeight="1" thickBot="1" x14ac:dyDescent="0.3">
      <c r="A57" s="1" t="s">
        <v>92</v>
      </c>
      <c r="B57" s="8" t="s">
        <v>159</v>
      </c>
      <c r="C57" s="14" t="s">
        <v>93</v>
      </c>
      <c r="D57" s="15"/>
      <c r="E57" s="1" t="s">
        <v>6</v>
      </c>
      <c r="F57" s="1">
        <v>22</v>
      </c>
      <c r="G57" s="4">
        <v>10</v>
      </c>
      <c r="H57" s="4">
        <f t="shared" si="3"/>
        <v>220</v>
      </c>
    </row>
    <row r="58" spans="1:8" ht="32.1" customHeight="1" thickBot="1" x14ac:dyDescent="0.3">
      <c r="A58" s="16" t="s">
        <v>94</v>
      </c>
      <c r="B58" s="17"/>
      <c r="C58" s="17"/>
      <c r="D58" s="17"/>
      <c r="E58" s="17"/>
      <c r="F58" s="17"/>
      <c r="G58" s="17"/>
      <c r="H58" s="18"/>
    </row>
    <row r="59" spans="1:8" ht="48" customHeight="1" thickBot="1" x14ac:dyDescent="0.3">
      <c r="A59" s="1" t="s">
        <v>95</v>
      </c>
      <c r="B59" s="8" t="s">
        <v>160</v>
      </c>
      <c r="C59" s="14" t="s">
        <v>96</v>
      </c>
      <c r="D59" s="15"/>
      <c r="E59" s="1" t="s">
        <v>1</v>
      </c>
      <c r="F59" s="1">
        <v>28</v>
      </c>
      <c r="G59" s="4">
        <v>2.62</v>
      </c>
      <c r="H59" s="4">
        <f>G59*F59</f>
        <v>73.36</v>
      </c>
    </row>
    <row r="60" spans="1:8" ht="48" customHeight="1" thickBot="1" x14ac:dyDescent="0.3">
      <c r="A60" s="1" t="s">
        <v>97</v>
      </c>
      <c r="B60" s="8" t="s">
        <v>161</v>
      </c>
      <c r="C60" s="14" t="s">
        <v>98</v>
      </c>
      <c r="D60" s="15"/>
      <c r="E60" s="1" t="s">
        <v>1</v>
      </c>
      <c r="F60" s="1">
        <v>19</v>
      </c>
      <c r="G60" s="4">
        <v>16.59</v>
      </c>
      <c r="H60" s="4">
        <f t="shared" ref="H60:H61" si="4">G60*F60</f>
        <v>315.20999999999998</v>
      </c>
    </row>
    <row r="61" spans="1:8" ht="63.95" customHeight="1" thickBot="1" x14ac:dyDescent="0.3">
      <c r="A61" s="1" t="s">
        <v>99</v>
      </c>
      <c r="B61" s="8" t="s">
        <v>162</v>
      </c>
      <c r="C61" s="14" t="s">
        <v>100</v>
      </c>
      <c r="D61" s="15"/>
      <c r="E61" s="1" t="s">
        <v>1</v>
      </c>
      <c r="F61" s="1">
        <v>9</v>
      </c>
      <c r="G61" s="4">
        <v>25.33</v>
      </c>
      <c r="H61" s="4">
        <f t="shared" si="4"/>
        <v>227.96999999999997</v>
      </c>
    </row>
    <row r="62" spans="1:8" ht="17.100000000000001" customHeight="1" thickBot="1" x14ac:dyDescent="0.3">
      <c r="A62" s="16" t="s">
        <v>101</v>
      </c>
      <c r="B62" s="17"/>
      <c r="C62" s="17"/>
      <c r="D62" s="17"/>
      <c r="E62" s="17"/>
      <c r="F62" s="17"/>
      <c r="G62" s="17"/>
      <c r="H62" s="18"/>
    </row>
    <row r="63" spans="1:8" ht="32.1" customHeight="1" thickBot="1" x14ac:dyDescent="0.3">
      <c r="A63" s="1" t="s">
        <v>102</v>
      </c>
      <c r="B63" s="8" t="s">
        <v>163</v>
      </c>
      <c r="C63" s="14" t="s">
        <v>103</v>
      </c>
      <c r="D63" s="15"/>
      <c r="E63" s="1" t="s">
        <v>6</v>
      </c>
      <c r="F63" s="1">
        <v>33.6</v>
      </c>
      <c r="G63" s="4">
        <v>3.49</v>
      </c>
      <c r="H63" s="4">
        <f>G63*F63</f>
        <v>117.26400000000001</v>
      </c>
    </row>
    <row r="64" spans="1:8" ht="48" customHeight="1" thickBot="1" x14ac:dyDescent="0.3">
      <c r="A64" s="1" t="s">
        <v>104</v>
      </c>
      <c r="B64" s="8" t="s">
        <v>164</v>
      </c>
      <c r="C64" s="14" t="s">
        <v>105</v>
      </c>
      <c r="D64" s="15"/>
      <c r="E64" s="1" t="s">
        <v>6</v>
      </c>
      <c r="F64" s="1">
        <v>33.6</v>
      </c>
      <c r="G64" s="4">
        <v>218.4</v>
      </c>
      <c r="H64" s="4">
        <f>G64*F64</f>
        <v>7338.2400000000007</v>
      </c>
    </row>
    <row r="65" spans="1:11" ht="32.1" customHeight="1" thickBot="1" x14ac:dyDescent="0.3">
      <c r="A65" s="16" t="s">
        <v>106</v>
      </c>
      <c r="B65" s="17"/>
      <c r="C65" s="17"/>
      <c r="D65" s="17"/>
      <c r="E65" s="17"/>
      <c r="F65" s="17"/>
      <c r="G65" s="17"/>
      <c r="H65" s="18"/>
    </row>
    <row r="66" spans="1:11" ht="63.95" customHeight="1" thickBot="1" x14ac:dyDescent="0.3">
      <c r="A66" s="1" t="s">
        <v>107</v>
      </c>
      <c r="B66" s="8" t="s">
        <v>165</v>
      </c>
      <c r="C66" s="14" t="s">
        <v>108</v>
      </c>
      <c r="D66" s="15"/>
      <c r="E66" s="1" t="s">
        <v>16</v>
      </c>
      <c r="F66" s="1">
        <v>103</v>
      </c>
      <c r="G66" s="4">
        <v>7.86</v>
      </c>
      <c r="H66" s="4">
        <f>G66*F66</f>
        <v>809.58</v>
      </c>
    </row>
    <row r="67" spans="1:11" ht="32.1" customHeight="1" thickBot="1" x14ac:dyDescent="0.3">
      <c r="A67" s="1" t="s">
        <v>109</v>
      </c>
      <c r="B67" s="8" t="s">
        <v>166</v>
      </c>
      <c r="C67" s="14" t="s">
        <v>110</v>
      </c>
      <c r="D67" s="15"/>
      <c r="E67" s="1" t="s">
        <v>1</v>
      </c>
      <c r="F67" s="1">
        <v>18</v>
      </c>
      <c r="G67" s="4">
        <v>10.48</v>
      </c>
      <c r="H67" s="4">
        <f t="shared" ref="H67:H68" si="5">G67*F67</f>
        <v>188.64000000000001</v>
      </c>
    </row>
    <row r="68" spans="1:11" ht="63.95" customHeight="1" thickBot="1" x14ac:dyDescent="0.3">
      <c r="A68" s="1" t="s">
        <v>111</v>
      </c>
      <c r="B68" s="8" t="s">
        <v>167</v>
      </c>
      <c r="C68" s="14" t="s">
        <v>112</v>
      </c>
      <c r="D68" s="15"/>
      <c r="E68" s="1" t="s">
        <v>1</v>
      </c>
      <c r="F68" s="1">
        <v>18</v>
      </c>
      <c r="G68" s="4">
        <v>10.48</v>
      </c>
      <c r="H68" s="4">
        <f t="shared" si="5"/>
        <v>188.64000000000001</v>
      </c>
      <c r="J68" s="5"/>
    </row>
    <row r="69" spans="1:11" ht="17.100000000000001" customHeight="1" thickBot="1" x14ac:dyDescent="0.3">
      <c r="A69" s="16" t="s">
        <v>113</v>
      </c>
      <c r="B69" s="17"/>
      <c r="C69" s="17"/>
      <c r="D69" s="17"/>
      <c r="E69" s="17"/>
      <c r="F69" s="17"/>
      <c r="G69" s="17"/>
      <c r="H69" s="18"/>
    </row>
    <row r="70" spans="1:11" ht="80.099999999999994" customHeight="1" thickBot="1" x14ac:dyDescent="0.3">
      <c r="A70" s="1" t="s">
        <v>114</v>
      </c>
      <c r="B70" s="8" t="s">
        <v>155</v>
      </c>
      <c r="C70" s="14" t="s">
        <v>85</v>
      </c>
      <c r="D70" s="15"/>
      <c r="E70" s="1" t="s">
        <v>6</v>
      </c>
      <c r="F70" s="1">
        <v>142</v>
      </c>
      <c r="G70" s="4">
        <v>20</v>
      </c>
      <c r="H70" s="4">
        <f t="shared" ref="H70:H72" si="6">G70*F70</f>
        <v>2840</v>
      </c>
    </row>
    <row r="71" spans="1:11" ht="80.099999999999994" customHeight="1" thickBot="1" x14ac:dyDescent="0.3">
      <c r="A71" s="1" t="s">
        <v>115</v>
      </c>
      <c r="B71" s="8" t="s">
        <v>157</v>
      </c>
      <c r="C71" s="14" t="s">
        <v>89</v>
      </c>
      <c r="D71" s="15"/>
      <c r="E71" s="1" t="s">
        <v>6</v>
      </c>
      <c r="F71" s="1">
        <v>248</v>
      </c>
      <c r="G71" s="4">
        <v>20</v>
      </c>
      <c r="H71" s="4">
        <f t="shared" si="6"/>
        <v>4960</v>
      </c>
    </row>
    <row r="72" spans="1:11" ht="48" customHeight="1" thickBot="1" x14ac:dyDescent="0.3">
      <c r="A72" s="1" t="s">
        <v>116</v>
      </c>
      <c r="B72" s="8" t="s">
        <v>160</v>
      </c>
      <c r="C72" s="14" t="s">
        <v>96</v>
      </c>
      <c r="D72" s="15"/>
      <c r="E72" s="1" t="s">
        <v>1</v>
      </c>
      <c r="F72" s="1">
        <v>19</v>
      </c>
      <c r="G72" s="4">
        <v>2.62</v>
      </c>
      <c r="H72" s="4">
        <f t="shared" si="6"/>
        <v>49.78</v>
      </c>
    </row>
    <row r="73" spans="1:11" ht="63.95" customHeight="1" thickBot="1" x14ac:dyDescent="0.3">
      <c r="A73" s="1" t="s">
        <v>117</v>
      </c>
      <c r="B73" s="8" t="s">
        <v>162</v>
      </c>
      <c r="C73" s="14" t="s">
        <v>118</v>
      </c>
      <c r="D73" s="15"/>
      <c r="E73" s="1" t="s">
        <v>1</v>
      </c>
      <c r="F73" s="1">
        <v>19</v>
      </c>
      <c r="G73" s="4">
        <v>25.33</v>
      </c>
      <c r="H73" s="4">
        <f>G73*F73</f>
        <v>481.27</v>
      </c>
      <c r="J73" s="5"/>
      <c r="K73" s="5"/>
    </row>
    <row r="74" spans="1:11" ht="17.100000000000001" customHeight="1" thickBot="1" x14ac:dyDescent="0.3">
      <c r="A74" s="16" t="s">
        <v>119</v>
      </c>
      <c r="B74" s="17"/>
      <c r="C74" s="17"/>
      <c r="D74" s="17"/>
      <c r="E74" s="17"/>
      <c r="F74" s="17"/>
      <c r="G74" s="17"/>
      <c r="H74" s="18"/>
    </row>
    <row r="75" spans="1:11" ht="63.95" customHeight="1" thickBot="1" x14ac:dyDescent="0.3">
      <c r="A75" s="1" t="s">
        <v>120</v>
      </c>
      <c r="B75" s="8" t="s">
        <v>168</v>
      </c>
      <c r="C75" s="14" t="s">
        <v>121</v>
      </c>
      <c r="D75" s="15"/>
      <c r="E75" s="1" t="s">
        <v>122</v>
      </c>
      <c r="F75" s="1">
        <v>1.8</v>
      </c>
      <c r="G75" s="4">
        <v>567</v>
      </c>
      <c r="H75" s="4">
        <f>G75*F75</f>
        <v>1020.6</v>
      </c>
    </row>
    <row r="76" spans="1:11" ht="32.25" thickBot="1" x14ac:dyDescent="0.3">
      <c r="F76" s="3" t="s">
        <v>128</v>
      </c>
      <c r="G76" s="39">
        <f>SUM(H75,H70:H73,H66:H68,H63:H64,H59:H61,H54:H57,H53,H48:H51,H23:H46,H10:H21)</f>
        <v>63982.634400000024</v>
      </c>
      <c r="H76" s="39"/>
      <c r="K76" s="5"/>
    </row>
    <row r="77" spans="1:11" ht="16.5" thickBot="1" x14ac:dyDescent="0.3">
      <c r="F77" s="3" t="s">
        <v>127</v>
      </c>
      <c r="G77" s="39">
        <f>G76*0.21</f>
        <v>13436.353224000004</v>
      </c>
      <c r="H77" s="39"/>
    </row>
    <row r="78" spans="1:11" ht="32.25" thickBot="1" x14ac:dyDescent="0.3">
      <c r="F78" s="3" t="s">
        <v>129</v>
      </c>
      <c r="G78" s="39">
        <v>77418.98</v>
      </c>
      <c r="H78" s="39"/>
    </row>
    <row r="82" spans="2:8" x14ac:dyDescent="0.25">
      <c r="B82" s="13"/>
      <c r="C82" s="13"/>
      <c r="D82" s="13"/>
      <c r="E82" s="13"/>
      <c r="F82" s="13"/>
      <c r="G82" s="13"/>
      <c r="H82" s="13"/>
    </row>
    <row r="83" spans="2:8" x14ac:dyDescent="0.25">
      <c r="B83" s="11" t="s">
        <v>173</v>
      </c>
      <c r="C83" s="11"/>
      <c r="D83" s="11"/>
      <c r="E83" s="11"/>
      <c r="F83" s="11"/>
      <c r="G83" s="11"/>
      <c r="H83" s="11"/>
    </row>
    <row r="84" spans="2:8" x14ac:dyDescent="0.25">
      <c r="B84" s="11" t="s">
        <v>174</v>
      </c>
      <c r="C84" s="11"/>
      <c r="D84" s="11"/>
      <c r="E84" s="11"/>
      <c r="F84" s="11"/>
      <c r="G84" s="11"/>
      <c r="H84" s="11"/>
    </row>
    <row r="85" spans="2:8" x14ac:dyDescent="0.25">
      <c r="B85" s="11"/>
      <c r="C85" s="11"/>
      <c r="D85" s="11"/>
      <c r="E85" s="11"/>
      <c r="F85" s="11"/>
      <c r="G85" s="11"/>
      <c r="H85" s="11"/>
    </row>
    <row r="86" spans="2:8" x14ac:dyDescent="0.25">
      <c r="B86" s="11" t="s">
        <v>176</v>
      </c>
      <c r="C86" s="11"/>
      <c r="D86" s="11"/>
      <c r="E86" s="11"/>
      <c r="F86" s="11"/>
      <c r="G86" s="11"/>
      <c r="H86" s="11"/>
    </row>
  </sheetData>
  <mergeCells count="84">
    <mergeCell ref="G76:H76"/>
    <mergeCell ref="G77:H77"/>
    <mergeCell ref="G78:H78"/>
    <mergeCell ref="A9:H9"/>
    <mergeCell ref="C10:D10"/>
    <mergeCell ref="C11:D11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G6:G8"/>
    <mergeCell ref="H6:H8"/>
    <mergeCell ref="E6:E8"/>
    <mergeCell ref="F6:F8"/>
    <mergeCell ref="A6:A8"/>
    <mergeCell ref="C6:D8"/>
    <mergeCell ref="B6:B8"/>
    <mergeCell ref="C21:D21"/>
    <mergeCell ref="A22:H22"/>
    <mergeCell ref="C24:D24"/>
    <mergeCell ref="C25:D25"/>
    <mergeCell ref="C26:D26"/>
    <mergeCell ref="C46:D46"/>
    <mergeCell ref="A47:H47"/>
    <mergeCell ref="C48:D48"/>
    <mergeCell ref="C27:D27"/>
    <mergeCell ref="C28:D28"/>
    <mergeCell ref="C32:D32"/>
    <mergeCell ref="C33:D33"/>
    <mergeCell ref="C30:D30"/>
    <mergeCell ref="C31:D31"/>
    <mergeCell ref="C29:D29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74:H74"/>
    <mergeCell ref="C63:D63"/>
    <mergeCell ref="A52:H52"/>
    <mergeCell ref="C53:D53"/>
    <mergeCell ref="C54:D54"/>
    <mergeCell ref="C55:D55"/>
    <mergeCell ref="C56:D56"/>
    <mergeCell ref="A58:H58"/>
    <mergeCell ref="C59:D59"/>
    <mergeCell ref="C60:D60"/>
    <mergeCell ref="C61:D61"/>
    <mergeCell ref="A62:H62"/>
    <mergeCell ref="C71:D71"/>
    <mergeCell ref="C49:D49"/>
    <mergeCell ref="C50:D50"/>
    <mergeCell ref="C72:D72"/>
    <mergeCell ref="C73:D73"/>
    <mergeCell ref="C51:D51"/>
    <mergeCell ref="B86:H86"/>
    <mergeCell ref="C4:F4"/>
    <mergeCell ref="B2:H2"/>
    <mergeCell ref="B82:H82"/>
    <mergeCell ref="B83:H83"/>
    <mergeCell ref="B84:H84"/>
    <mergeCell ref="B85:H85"/>
    <mergeCell ref="C57:D57"/>
    <mergeCell ref="C75:D75"/>
    <mergeCell ref="C64:D64"/>
    <mergeCell ref="A65:H65"/>
    <mergeCell ref="C66:D66"/>
    <mergeCell ref="C67:D67"/>
    <mergeCell ref="C68:D68"/>
    <mergeCell ref="A69:H69"/>
    <mergeCell ref="C70:D70"/>
  </mergeCells>
  <phoneticPr fontId="5" type="noConversion"/>
  <pageMargins left="0.7" right="0.7" top="0.75" bottom="0.75" header="0.3" footer="0.3"/>
  <pageSetup paperSize="9" scale="71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BENDRA</vt:lpstr>
      <vt:lpstr>BENDRA!Print_Area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Aleksas Alšauskas</dc:creator>
  <cp:lastModifiedBy>Egidijus Tamosaitis</cp:lastModifiedBy>
  <cp:lastPrinted>2023-11-29T13:37:18Z</cp:lastPrinted>
  <dcterms:created xsi:type="dcterms:W3CDTF">2023-11-16T06:24:30Z</dcterms:created>
  <dcterms:modified xsi:type="dcterms:W3CDTF">2023-11-29T13:37:46Z</dcterms:modified>
</cp:coreProperties>
</file>