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1" l="1"/>
  <c r="K15" i="11" l="1"/>
  <c r="K10" i="11"/>
  <c r="J11" i="11"/>
  <c r="K11" i="11" s="1"/>
  <c r="J12" i="11"/>
  <c r="K12" i="11" s="1"/>
  <c r="J13" i="11"/>
  <c r="K13" i="11" s="1"/>
  <c r="J14" i="11" l="1"/>
  <c r="K14" i="11" s="1"/>
</calcChain>
</file>

<file path=xl/sharedStrings.xml><?xml version="1.0" encoding="utf-8"?>
<sst xmlns="http://schemas.openxmlformats.org/spreadsheetml/2006/main" count="172" uniqueCount="99">
  <si>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</si>
  <si>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</si>
  <si>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</si>
  <si>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</si>
  <si>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</si>
  <si>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</si>
  <si>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</si>
  <si>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</si>
  <si>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</si>
  <si>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</si>
  <si>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</si>
  <si>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</si>
  <si>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</si>
  <si>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</si>
  <si>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</si>
  <si>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</si>
  <si>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</si>
  <si>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</si>
  <si>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</si>
  <si>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</si>
  <si>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</si>
  <si>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</si>
  <si>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</si>
  <si>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</si>
  <si>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</si>
  <si>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</si>
  <si>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</si>
  <si>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</si>
  <si>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</si>
  <si>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</si>
  <si>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</si>
  <si>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</si>
  <si>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</si>
  <si>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</si>
  <si>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</si>
  <si>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</si>
  <si>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</si>
  <si>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PREKIŲ KIEKIAI IR ĮKAINIAI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</si>
  <si>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</si>
  <si>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</si>
  <si>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</si>
  <si>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</si>
  <si>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</si>
  <si>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</si>
  <si>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</si>
  <si>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</si>
  <si>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</si>
  <si>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</si>
  <si>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</si>
  <si>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</si>
  <si>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</si>
  <si>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</si>
  <si>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5. Prekių ženklinimas turi atitikti  Medicinos prietaisų reglamento (MDR (ES) 2017/745)  nustatytus ir šioje techninėje specifikacijoje nurodytus reikalavimus.</t>
  </si>
  <si>
    <t>6. Prekės ar jų pakuotės turi būti pažymėtos CE ženklu.</t>
  </si>
  <si>
    <t>7. Prekės priimamos vadovaujantis pirkimo-pardavimo sutartyje nustatytais reikalavimais.</t>
  </si>
  <si>
    <t>Iš viso:</t>
  </si>
  <si>
    <t xml:space="preserve">1. Prekės priskiriamos medicinos priemonėms turi atitikti Europos parlamento ir tarybos reglamento (ES) 2017/745 dėl medicinos priemonių reikalavimus. </t>
  </si>
  <si>
    <t>4. Prekių komplektacijoje turi būti  naudojimo instrukcijos lietuvių kalba.</t>
  </si>
  <si>
    <t>UAB „AMI sprendimai“</t>
  </si>
  <si>
    <t>Vytautas Dambrava</t>
  </si>
  <si>
    <t>Krikotiroidotomijos rinkinys</t>
  </si>
  <si>
    <t xml:space="preserve">1.  Rinkinys skirtas skubiai atlikti krikotiroidotomijos procedūrą pacientui mūšio lauke. 
2. Komplektacijoje turi būti ne mažiau, kaip :
2.1. 1  tracheostominis vamzdelis (vidinio diametro skersmuo 6 mm) su manžete (obturatoriumi);
2.2. 1 juostos vamzdeliui fiksuoti;
2.4. 1 skalpelis, 10 ar 11 dydžio;
2.5. 1 švirkštas, 10 ml su Luer Lock jungtimi;
2.6. 1 kablys trachėjai;
3. Priemonės turi būti supakuotos į neperšlampamą maišelį-dėkliuką, padalintą į skyrius priemonėms sudėti.
4. Rinkinys steriliai supakuotas vakuuminėje  pakuotėje, kurios matmenys ne mažesni, kaip: 24 cm (ilgis) x 13 cm (plotis) x 4 cm (aukštis).
5. Sterilumo laikas ne mažiau kaip 70% nuo pristatymo į sandėlį datos. </t>
  </si>
  <si>
    <t>7.1.</t>
  </si>
  <si>
    <t xml:space="preserve">Surgicric II Nr. 30-08-117-1 https://www.vbm-medical.de/en/products/airway-management/cricothyrotomy/surgicric/ </t>
  </si>
  <si>
    <t>VBM Medizintechnik, Vokietija</t>
  </si>
  <si>
    <t>1.</t>
  </si>
  <si>
    <t>Lenta stuburo imobilizacijai su priedais</t>
  </si>
  <si>
    <t>1.1.</t>
  </si>
  <si>
    <t xml:space="preserve">Lenta stuburo imobilizacijai </t>
  </si>
  <si>
    <t>1.2.</t>
  </si>
  <si>
    <t>Fiksavimo diržai</t>
  </si>
  <si>
    <t>1.3.</t>
  </si>
  <si>
    <t>Galvos fiksavimo įtvaras</t>
  </si>
  <si>
    <t>982600 - BaXstrap Spineboard – Green</t>
  </si>
  <si>
    <t>Laerdal Medical AS, Norvegija</t>
  </si>
  <si>
    <t>ST00494B - STX 494-2 pc Belt w/metal Buckle w/carabin</t>
  </si>
  <si>
    <t>Spencer, Italija</t>
  </si>
  <si>
    <t>983090 - SpeedBlocks Starter Pack</t>
  </si>
  <si>
    <t>kompl.</t>
  </si>
  <si>
    <t>Vožtuvas su adapteriu PEEP, AMBU maišui</t>
  </si>
  <si>
    <t>PEEP vožtuvas Nr.88-13-007, PEEP adapteris Nr.88-13-003 https://www.vbm-medical.de/en/products/airway-management/resuscitators/
pakuotėje po 1vnt. PEEP vožtuvas ir PEEP adapteris</t>
  </si>
  <si>
    <t xml:space="preserve">Bendra kaina: vienas šimtas dvidešimt tūkstančių septyni šimtai aštuoniasdešimt šeši eurai 44 centai </t>
  </si>
  <si>
    <t xml:space="preserve">
Garantinis laikotarpis ne mažiau 24 mėn.
</t>
  </si>
  <si>
    <t xml:space="preserve">Garantinis laikotarpis 24 mėn.
</t>
  </si>
  <si>
    <t>1.1</t>
  </si>
  <si>
    <t>Lenta stuburo imobilizacijai</t>
  </si>
  <si>
    <t>1. Pagaminta iš PE arba PU su anglies pluoštu ar kito plastiko be latekso priemaišų, rentgenokontrastinė. 
2. Lengvai valoma ir dezinfekuojama.
3. Ergonomiška, užapvalintais kampais, įgaubta (patogiam ligonio pozicionavimui bei pernešimui).
4. Turi būti ne mažiau, kaip 14 išlietų, į viršų išlenktų rankenų nešimui palengvinti, bei ne mažiau, kaip 8  konstrukcinių elementų pritvirtinti fiksavimo – imobilizavimo priemonėms.
5. Išmatavimai : 43 cm (+/-3) cm x 185 cm (+/-3) cm x 6 cm (+/- 0,5) cm.
6. Spalva: tamsiai žalia, ruda, ar kita tamsi spalva.
7. Svoris be priedų: ne daugiau kaip 6,1 kg. 
8. Turi atlaikyti ne mažiau 200 kg.</t>
  </si>
  <si>
    <r>
      <t>1. Pagaminta iš PU su anglies pluoštu be latekso priemaišų, rentgenokontrastinė. 
2. Lengvai valoma ir dezinfekuojama.
3. Ergonomiška, užapvalintais kampais, įgaubta (patogiam ligonio pozicionavimui bei pernešimui).
4. 14 išlietų, į viršų išlenktų rankenų nešimui palengvinti, bei  12  konstrukcinių elementų pritvirtinti fiksavimo – imobilizavimo priemonėms.
5. Išmatavimai : 40 cm x 182 cm x 6 cm.
6. Spalva: tamsiai žalia.
7. Svoris be priedų:</t>
    </r>
    <r>
      <rPr>
        <sz val="10"/>
        <color rgb="FFFF0000"/>
        <rFont val="Times New Roman"/>
        <family val="1"/>
      </rPr>
      <t xml:space="preserve"> </t>
    </r>
    <r>
      <rPr>
        <sz val="10"/>
        <rFont val="Times New Roman"/>
        <family val="1"/>
      </rPr>
      <t>6,02 kg. 
8. Atlaiko 363 kg.</t>
    </r>
  </si>
  <si>
    <t>1.2</t>
  </si>
  <si>
    <t>1. Fiksavimo diržai ne mažiau kaip - 3 vnt. 
2. Diržai turi būti universalūs, tinkantys ligonio fiksavimui krūtinės, dubens ir  kojų srityje. 
3. Prie lentos tvirtinasi perneriant per kilpas esančias diržų galuose arba metaliniais karabinais. 
4. Diržo sagtis - greitos fiksacijos, metalinė. 
5. Diržo ilgis reguliuojamas.</t>
  </si>
  <si>
    <r>
      <t xml:space="preserve">1. Fiksavimo diržai - 3 vnt. 
2. Diržai universalūs, tinkantys ligonio fiksavimui krūtinės, dubens ir kojų srityje. 
3. Prie lentos tvirtinasi </t>
    </r>
    <r>
      <rPr>
        <sz val="10"/>
        <rFont val="Times New Roman"/>
        <family val="1"/>
      </rPr>
      <t>metaliniais karabinais.</t>
    </r>
    <r>
      <rPr>
        <sz val="10"/>
        <color rgb="FFFF0000"/>
        <rFont val="Times New Roman"/>
        <family val="1"/>
      </rPr>
      <t xml:space="preserve"> </t>
    </r>
    <r>
      <rPr>
        <sz val="10"/>
        <color theme="1"/>
        <rFont val="Times New Roman"/>
        <family val="1"/>
        <charset val="186"/>
      </rPr>
      <t xml:space="preserve">
4. Diržo sagtis - greitos fiksacijos, metalinė. 
5. Diržo ilgis reguliuojamas.</t>
    </r>
  </si>
  <si>
    <t>1.3</t>
  </si>
  <si>
    <t xml:space="preserve">1. Galvos fiksavimo įtvaras, tvirtinama prie lentos fiksuojančių juostų pagalba.
2. Saugus reguliavimas įvairaus dydžio galvos apimtims tiek išilgine, tiek skersine kryptimis.
3. Galvos fiksavimo sistema sudaryta iš:
a) pagrindo ir šoninių atramų. Šoninėse atramose išformuotos ertmės prieiti prie paciento ausų. Pagrindas su keičiama paminkštinta atrama galvai. 
b) kaktos ir smakro prilaikymo juostų. 
4. Lengvai valomas ir dezinfekuojamas. </t>
  </si>
  <si>
    <t>1. Slėgio diapozonas ne siauresnėse ribose, kaip 5-20 cm H2O.
2. Komplektacijoje turi būti:
2.1. PEEP adapteris, kurio vidinis diametras 22 mm, išorinis diametras 30 mm. 
2.2. PEEP vožtuvas, kurio vidinis diametras 30 mm.  
2.3 Papildoma jungtis - adapteris, kurio išorinis diametras 22 mm. 
4. PEEP vožtuvas, PEEP adapteris ir papildoma jungtis turi būti daugkartiniai, autoklavuojami.</t>
  </si>
  <si>
    <t>1. Slėgio diapozonas ribose 5-20 cm H2O.
2. Komplektacijoje:
2.1. PEEP adapteris, kurio vidinis diametras 22 mm, išorinis diametras 30 mm. 
2.2. PEEP vožtuvas, kurio vidinis diametras 30 mm.  
2.3 Papildoma jungtis - adapteris, kurio išorinis diametras 22 mm. 
4. PEEP vožtuvas, PEEP adapteris ir papildoma jungtis yra daugkartiniai, autoklavuojami.</t>
  </si>
  <si>
    <t xml:space="preserve">1.  Rinkinys skirtas skubiai atlikti krikotiroidotomijos procedūrą pacientui mūšio lauke. 
2. Komplektacijoje:
2.1. 1  tracheostominis vamzdelis (vidinio diametro skersmuo 6 mm) su manžete (obturatoriumi);
2.2. 1 juosta vamzdeliui fiksuoti;
2.4. 1 skalpelis 11 dydžio;
2.5. 1 švirkštas, 10 ml su Luer Lock jungtimi;
2.6. 1 kablys trachėjai;
3. Priemonės supakuotos į neperšlampamą maišelį-dėkliuką, padalintą į skyrius priemonėms sudėti.
4. Rinkinys steriliai supakuotas vakuuminėje  pakuotėje, kurios matmenys ne mažesni, kaip: 24 cm (ilgis) x 13 cm (plotis) x 4 cm (aukštis).
5. Sterilumo laikas ne mažiau kaip 70% nuo pristatymo į sandėlį datos. </t>
  </si>
  <si>
    <t>3</t>
  </si>
  <si>
    <t>2023-05-09 Nr. TS-111</t>
  </si>
  <si>
    <t xml:space="preserve">Maksimalus kiekis 36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</si>
</sst>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1"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
      <sz val="10"/>
      <name val="Times New Roman"/>
      <family val="1"/>
    </font>
    <font>
      <sz val="10"/>
      <color rgb="FFFF0000"/>
      <name val="Times New Roman"/>
      <family val="1"/>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cellStyleXfs>
  <cellXfs count="186">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26" fillId="0" borderId="1" xfId="0" applyFont="1" applyBorder="1"/>
    <xf numFmtId="0" fontId="26" fillId="0" borderId="0" xfId="0" applyFont="1"/>
    <xf numFmtId="0" fontId="4" fillId="0" borderId="1" xfId="3" applyFont="1" applyFill="1" applyBorder="1" applyAlignment="1">
      <alignment horizontal="center" vertical="center" wrapText="1"/>
    </xf>
    <xf numFmtId="0" fontId="26" fillId="0" borderId="1" xfId="0" applyFont="1" applyBorder="1" applyAlignment="1">
      <alignment horizontal="left"/>
    </xf>
    <xf numFmtId="0" fontId="12" fillId="0" borderId="0" xfId="0" applyFont="1" applyAlignment="1">
      <alignment horizontal="left" vertical="center" wrapText="1"/>
    </xf>
    <xf numFmtId="2" fontId="4" fillId="0" borderId="1" xfId="3" applyNumberFormat="1" applyFont="1" applyFill="1" applyBorder="1" applyAlignment="1">
      <alignment horizontal="center" vertical="center" wrapText="1"/>
    </xf>
    <xf numFmtId="0" fontId="13" fillId="0" borderId="1" xfId="0" applyFont="1" applyBorder="1"/>
    <xf numFmtId="2" fontId="13" fillId="0" borderId="1" xfId="0" applyNumberFormat="1" applyFont="1" applyBorder="1" applyAlignment="1">
      <alignment horizontal="center"/>
    </xf>
    <xf numFmtId="1" fontId="7" fillId="0" borderId="0" xfId="0" applyNumberFormat="1" applyFont="1" applyFill="1" applyAlignment="1">
      <alignment horizontal="left" vertical="top" wrapText="1" indent="24"/>
    </xf>
    <xf numFmtId="0" fontId="2" fillId="0" borderId="0" xfId="0" applyFont="1" applyFill="1" applyAlignment="1">
      <alignment vertical="center"/>
    </xf>
    <xf numFmtId="16" fontId="9" fillId="0" borderId="1" xfId="0" quotePrefix="1" applyNumberFormat="1" applyFont="1" applyFill="1" applyBorder="1" applyAlignment="1">
      <alignment horizontal="center" vertical="center"/>
    </xf>
    <xf numFmtId="0" fontId="10" fillId="3" borderId="1" xfId="0" applyFont="1" applyFill="1" applyBorder="1" applyAlignment="1" applyProtection="1">
      <alignment horizontal="left" vertical="center" wrapText="1"/>
      <protection locked="0" hidden="1"/>
    </xf>
    <xf numFmtId="0" fontId="2" fillId="0" borderId="1" xfId="0" applyNumberFormat="1" applyFont="1" applyFill="1" applyBorder="1" applyAlignment="1">
      <alignment vertical="center" wrapText="1"/>
    </xf>
    <xf numFmtId="0" fontId="26" fillId="0" borderId="27" xfId="0" applyFont="1" applyFill="1" applyBorder="1" applyAlignment="1">
      <alignment vertical="center" wrapText="1"/>
    </xf>
    <xf numFmtId="0" fontId="26" fillId="0" borderId="27" xfId="0" applyFont="1" applyFill="1" applyBorder="1" applyAlignment="1" applyProtection="1">
      <alignment vertical="center" wrapText="1"/>
      <protection locked="0"/>
    </xf>
    <xf numFmtId="0" fontId="26" fillId="0" borderId="27" xfId="0" applyFont="1" applyFill="1" applyBorder="1" applyAlignment="1" applyProtection="1">
      <alignment vertical="center"/>
      <protection locked="0"/>
    </xf>
    <xf numFmtId="0" fontId="26" fillId="0" borderId="27" xfId="0" applyFont="1" applyFill="1" applyBorder="1" applyAlignment="1">
      <alignment horizontal="center" vertical="center"/>
    </xf>
    <xf numFmtId="0" fontId="7" fillId="0" borderId="0" xfId="0" applyFont="1" applyFill="1" applyAlignment="1">
      <alignment horizontal="left" vertical="top" indent="19"/>
    </xf>
    <xf numFmtId="0" fontId="7" fillId="0" borderId="0" xfId="0" applyFont="1" applyFill="1" applyAlignment="1">
      <alignment horizontal="left" indent="19"/>
    </xf>
    <xf numFmtId="0" fontId="11" fillId="0" borderId="0" xfId="0" applyFont="1" applyAlignment="1">
      <alignment horizontal="left" indent="19"/>
    </xf>
    <xf numFmtId="0" fontId="26" fillId="0" borderId="27" xfId="0" applyFont="1" applyFill="1" applyBorder="1"/>
    <xf numFmtId="0" fontId="26" fillId="0" borderId="27" xfId="0" applyFont="1" applyFill="1" applyBorder="1" applyAlignment="1">
      <alignment horizontal="center"/>
    </xf>
    <xf numFmtId="2" fontId="26" fillId="0" borderId="27" xfId="0" applyNumberFormat="1" applyFont="1" applyFill="1" applyBorder="1" applyAlignment="1" applyProtection="1">
      <alignment horizontal="center"/>
      <protection locked="0"/>
    </xf>
    <xf numFmtId="0" fontId="26" fillId="0" borderId="27" xfId="0" applyFont="1" applyFill="1" applyBorder="1" applyAlignment="1" applyProtection="1">
      <alignment wrapText="1"/>
      <protection locked="0"/>
    </xf>
    <xf numFmtId="0" fontId="26" fillId="0" borderId="27" xfId="0" applyFont="1" applyFill="1" applyBorder="1" applyAlignment="1">
      <alignment wrapText="1"/>
    </xf>
    <xf numFmtId="0" fontId="26" fillId="0" borderId="1" xfId="0" applyFont="1" applyFill="1" applyBorder="1" applyAlignment="1" applyProtection="1">
      <alignment wrapText="1"/>
      <protection locked="0"/>
    </xf>
    <xf numFmtId="0" fontId="26" fillId="0" borderId="1" xfId="0" applyFont="1" applyFill="1" applyBorder="1" applyAlignment="1">
      <alignment wrapText="1"/>
    </xf>
    <xf numFmtId="0" fontId="9" fillId="0" borderId="1" xfId="0" applyFont="1" applyBorder="1" applyAlignment="1">
      <alignment horizontal="center" vertical="center"/>
    </xf>
    <xf numFmtId="0" fontId="10" fillId="0" borderId="28" xfId="0" applyFont="1" applyBorder="1" applyAlignment="1">
      <alignment vertical="center" wrapText="1"/>
    </xf>
    <xf numFmtId="0" fontId="8" fillId="0" borderId="1" xfId="0" applyFont="1" applyBorder="1" applyAlignment="1" applyProtection="1">
      <alignment horizontal="left" vertical="top" wrapText="1"/>
      <protection hidden="1"/>
    </xf>
    <xf numFmtId="0" fontId="14" fillId="0" borderId="1" xfId="0" applyFont="1" applyBorder="1" applyAlignment="1">
      <alignment horizontal="center" vertical="center" wrapText="1"/>
    </xf>
    <xf numFmtId="0" fontId="2" fillId="0" borderId="0" xfId="0" applyFont="1" applyAlignment="1">
      <alignment vertical="top"/>
    </xf>
    <xf numFmtId="0" fontId="2" fillId="0" borderId="1" xfId="0" applyFont="1" applyBorder="1" applyAlignment="1">
      <alignment horizontal="center" vertical="center"/>
    </xf>
    <xf numFmtId="0" fontId="8" fillId="0" borderId="28" xfId="0" applyFont="1" applyBorder="1" applyAlignment="1">
      <alignment vertical="center" wrapText="1"/>
    </xf>
    <xf numFmtId="0" fontId="29" fillId="0" borderId="1" xfId="0" applyFont="1" applyBorder="1" applyAlignment="1">
      <alignment horizontal="left" vertical="top" wrapText="1"/>
    </xf>
    <xf numFmtId="0" fontId="10" fillId="0" borderId="1" xfId="0" applyFont="1" applyBorder="1" applyAlignment="1" applyProtection="1">
      <alignment horizontal="left" vertical="center" wrapText="1"/>
      <protection locked="0" hidden="1"/>
    </xf>
    <xf numFmtId="0" fontId="8" fillId="0" borderId="1" xfId="0" applyFont="1" applyBorder="1" applyAlignment="1">
      <alignment vertical="top" wrapText="1"/>
    </xf>
    <xf numFmtId="0" fontId="7" fillId="0" borderId="0" xfId="0" applyFont="1" applyAlignment="1">
      <alignment vertical="top" wrapText="1"/>
    </xf>
    <xf numFmtId="0" fontId="2" fillId="0" borderId="1" xfId="0" applyFont="1" applyBorder="1" applyAlignment="1">
      <alignment vertical="center" wrapText="1"/>
    </xf>
    <xf numFmtId="0" fontId="4" fillId="0" borderId="25" xfId="1" applyFont="1" applyFill="1" applyBorder="1" applyAlignment="1">
      <alignment horizontal="center" vertical="center"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6" xfId="0" applyFont="1" applyFill="1" applyBorder="1" applyAlignment="1">
      <alignment horizontal="justify" vertical="top"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7" fillId="3" borderId="0" xfId="1" applyFont="1" applyFill="1" applyAlignment="1">
      <alignment horizontal="justify" vertical="justify" wrapText="1"/>
    </xf>
    <xf numFmtId="0" fontId="7" fillId="0" borderId="0" xfId="0" applyFont="1" applyFill="1" applyBorder="1" applyAlignment="1">
      <alignment horizontal="center" wrapText="1"/>
    </xf>
    <xf numFmtId="0" fontId="7" fillId="0" borderId="0" xfId="0" quotePrefix="1" applyFont="1" applyFill="1" applyBorder="1" applyAlignment="1">
      <alignment horizontal="left" vertical="center" wrapText="1"/>
    </xf>
    <xf numFmtId="0" fontId="12" fillId="0" borderId="0" xfId="0" applyFont="1" applyAlignment="1">
      <alignment horizontal="left" vertical="center" wrapText="1" indent="19"/>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14</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14</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14</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14</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14</xdr:row>
      <xdr:rowOff>0</xdr:rowOff>
    </xdr:from>
    <xdr:to>
      <xdr:col>6</xdr:col>
      <xdr:colOff>104775</xdr:colOff>
      <xdr:row>38</xdr:row>
      <xdr:rowOff>38100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38100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38</xdr:row>
      <xdr:rowOff>95250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14</xdr:row>
      <xdr:rowOff>0</xdr:rowOff>
    </xdr:from>
    <xdr:to>
      <xdr:col>6</xdr:col>
      <xdr:colOff>104775</xdr:colOff>
      <xdr:row>14</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14</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14</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133350</xdr:colOff>
      <xdr:row>23</xdr:row>
      <xdr:rowOff>20605</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21</xdr:row>
      <xdr:rowOff>0</xdr:rowOff>
    </xdr:from>
    <xdr:to>
      <xdr:col>2</xdr:col>
      <xdr:colOff>120650</xdr:colOff>
      <xdr:row>23</xdr:row>
      <xdr:rowOff>20605</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133350</xdr:colOff>
      <xdr:row>22</xdr:row>
      <xdr:rowOff>5638</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21</xdr:row>
      <xdr:rowOff>0</xdr:rowOff>
    </xdr:from>
    <xdr:to>
      <xdr:col>1</xdr:col>
      <xdr:colOff>82356</xdr:colOff>
      <xdr:row>21</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21</xdr:row>
      <xdr:rowOff>0</xdr:rowOff>
    </xdr:from>
    <xdr:to>
      <xdr:col>1</xdr:col>
      <xdr:colOff>208708</xdr:colOff>
      <xdr:row>21</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21</xdr:row>
      <xdr:rowOff>0</xdr:rowOff>
    </xdr:from>
    <xdr:to>
      <xdr:col>1</xdr:col>
      <xdr:colOff>130952</xdr:colOff>
      <xdr:row>21</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92075</xdr:colOff>
      <xdr:row>21</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2546350</xdr:colOff>
      <xdr:row>21</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2498725</xdr:colOff>
      <xdr:row>21</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2498725</xdr:colOff>
      <xdr:row>21</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133350</xdr:colOff>
      <xdr:row>22</xdr:row>
      <xdr:rowOff>5638</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2546350</xdr:colOff>
      <xdr:row>21</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2546350</xdr:colOff>
      <xdr:row>21</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21</xdr:row>
      <xdr:rowOff>0</xdr:rowOff>
    </xdr:from>
    <xdr:to>
      <xdr:col>2</xdr:col>
      <xdr:colOff>2498725</xdr:colOff>
      <xdr:row>21</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2546350</xdr:colOff>
      <xdr:row>21</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34</xdr:row>
      <xdr:rowOff>52792</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21</xdr:row>
      <xdr:rowOff>0</xdr:rowOff>
    </xdr:from>
    <xdr:to>
      <xdr:col>3</xdr:col>
      <xdr:colOff>76200</xdr:colOff>
      <xdr:row>25</xdr:row>
      <xdr:rowOff>26049</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25</xdr:row>
      <xdr:rowOff>26049</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25</xdr:row>
      <xdr:rowOff>26049</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25</xdr:row>
      <xdr:rowOff>26049</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133350</xdr:colOff>
      <xdr:row>21</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21</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27495</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27495</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46545</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46545</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46545</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46545</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28</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180089</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193424</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193424</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189614</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170564</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170564</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42104</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11622</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29</xdr:row>
      <xdr:rowOff>84204</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84204</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84204</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84204</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26</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11622</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11622</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32576</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28</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26</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42106</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21</xdr:row>
      <xdr:rowOff>0</xdr:rowOff>
    </xdr:from>
    <xdr:to>
      <xdr:col>1</xdr:col>
      <xdr:colOff>95250</xdr:colOff>
      <xdr:row>21</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21</xdr:row>
      <xdr:rowOff>0</xdr:rowOff>
    </xdr:from>
    <xdr:to>
      <xdr:col>2</xdr:col>
      <xdr:colOff>1733550</xdr:colOff>
      <xdr:row>21</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95250</xdr:colOff>
      <xdr:row>21</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133350</xdr:colOff>
      <xdr:row>21</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21</xdr:row>
      <xdr:rowOff>0</xdr:rowOff>
    </xdr:from>
    <xdr:to>
      <xdr:col>2</xdr:col>
      <xdr:colOff>133350</xdr:colOff>
      <xdr:row>21</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21</xdr:row>
      <xdr:rowOff>0</xdr:rowOff>
    </xdr:from>
    <xdr:to>
      <xdr:col>2</xdr:col>
      <xdr:colOff>1123950</xdr:colOff>
      <xdr:row>22</xdr:row>
      <xdr:rowOff>85726</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21</xdr:row>
      <xdr:rowOff>0</xdr:rowOff>
    </xdr:from>
    <xdr:to>
      <xdr:col>1</xdr:col>
      <xdr:colOff>95250</xdr:colOff>
      <xdr:row>21</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21</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21</xdr:row>
      <xdr:rowOff>0</xdr:rowOff>
    </xdr:from>
    <xdr:to>
      <xdr:col>3</xdr:col>
      <xdr:colOff>76200</xdr:colOff>
      <xdr:row>21</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21</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21</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21</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52</xdr:row>
      <xdr:rowOff>76589</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53</xdr:row>
      <xdr:rowOff>171839</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53</xdr:row>
      <xdr:rowOff>171839</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53</xdr:row>
      <xdr:rowOff>171839</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21</xdr:row>
      <xdr:rowOff>0</xdr:rowOff>
    </xdr:from>
    <xdr:to>
      <xdr:col>3</xdr:col>
      <xdr:colOff>76200</xdr:colOff>
      <xdr:row>53</xdr:row>
      <xdr:rowOff>171839</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21</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61433</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61433</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61433</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61433</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106678</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106678</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106678</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106678</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42383</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53337</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53337</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49527</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32</xdr:row>
      <xdr:rowOff>32858</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32</xdr:row>
      <xdr:rowOff>32858</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26</xdr:row>
      <xdr:rowOff>0</xdr:rowOff>
    </xdr:from>
    <xdr:to>
      <xdr:col>2</xdr:col>
      <xdr:colOff>104775</xdr:colOff>
      <xdr:row>29</xdr:row>
      <xdr:rowOff>123821</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87626</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87626</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87626</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87626</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123821</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120010</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120010</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120010</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120010</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29</xdr:row>
      <xdr:rowOff>125725</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125725</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10956</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28</xdr:row>
      <xdr:rowOff>11430</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28</xdr:row>
      <xdr:rowOff>179068</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179068</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179068</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179068</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27</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28</xdr:row>
      <xdr:rowOff>11430</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11430</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10953</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28</xdr:row>
      <xdr:rowOff>184784</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184784</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184784</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184784</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182880</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27</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27</xdr:row>
      <xdr:rowOff>0</xdr:rowOff>
    </xdr:from>
    <xdr:to>
      <xdr:col>2</xdr:col>
      <xdr:colOff>76200</xdr:colOff>
      <xdr:row>27</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27</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27</xdr:row>
      <xdr:rowOff>0</xdr:rowOff>
    </xdr:from>
    <xdr:to>
      <xdr:col>2</xdr:col>
      <xdr:colOff>76200</xdr:colOff>
      <xdr:row>28</xdr:row>
      <xdr:rowOff>10958</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27</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27</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22</xdr:row>
      <xdr:rowOff>0</xdr:rowOff>
    </xdr:from>
    <xdr:to>
      <xdr:col>3</xdr:col>
      <xdr:colOff>133350</xdr:colOff>
      <xdr:row>24</xdr:row>
      <xdr:rowOff>34017</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22</xdr:row>
      <xdr:rowOff>0</xdr:rowOff>
    </xdr:from>
    <xdr:to>
      <xdr:col>2</xdr:col>
      <xdr:colOff>120650</xdr:colOff>
      <xdr:row>24</xdr:row>
      <xdr:rowOff>34017</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22</xdr:row>
      <xdr:rowOff>0</xdr:rowOff>
    </xdr:from>
    <xdr:to>
      <xdr:col>3</xdr:col>
      <xdr:colOff>133350</xdr:colOff>
      <xdr:row>23</xdr:row>
      <xdr:rowOff>10391</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22</xdr:row>
      <xdr:rowOff>0</xdr:rowOff>
    </xdr:from>
    <xdr:to>
      <xdr:col>1</xdr:col>
      <xdr:colOff>82356</xdr:colOff>
      <xdr:row>22</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22</xdr:row>
      <xdr:rowOff>0</xdr:rowOff>
    </xdr:from>
    <xdr:to>
      <xdr:col>1</xdr:col>
      <xdr:colOff>208708</xdr:colOff>
      <xdr:row>22</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22</xdr:row>
      <xdr:rowOff>0</xdr:rowOff>
    </xdr:from>
    <xdr:to>
      <xdr:col>1</xdr:col>
      <xdr:colOff>130952</xdr:colOff>
      <xdr:row>22</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22</xdr:row>
      <xdr:rowOff>0</xdr:rowOff>
    </xdr:from>
    <xdr:to>
      <xdr:col>1</xdr:col>
      <xdr:colOff>92075</xdr:colOff>
      <xdr:row>22</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2546350</xdr:colOff>
      <xdr:row>22</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2498725</xdr:colOff>
      <xdr:row>22</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2498725</xdr:colOff>
      <xdr:row>22</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133350</xdr:colOff>
      <xdr:row>23</xdr:row>
      <xdr:rowOff>10391</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2546350</xdr:colOff>
      <xdr:row>22</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2546350</xdr:colOff>
      <xdr:row>22</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22</xdr:row>
      <xdr:rowOff>0</xdr:rowOff>
    </xdr:from>
    <xdr:to>
      <xdr:col>2</xdr:col>
      <xdr:colOff>2498725</xdr:colOff>
      <xdr:row>22</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2546350</xdr:colOff>
      <xdr:row>22</xdr:row>
      <xdr:rowOff>171450</xdr:rowOff>
    </xdr:to>
    <xdr:sp macro="" textlink="">
      <xdr:nvSpPr>
        <xdr:cNvPr id="2109"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104775</xdr:colOff>
      <xdr:row>22</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22</xdr:row>
      <xdr:rowOff>0</xdr:rowOff>
    </xdr:from>
    <xdr:to>
      <xdr:col>3</xdr:col>
      <xdr:colOff>76200</xdr:colOff>
      <xdr:row>27</xdr:row>
      <xdr:rowOff>131990</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22</xdr:row>
      <xdr:rowOff>0</xdr:rowOff>
    </xdr:from>
    <xdr:to>
      <xdr:col>3</xdr:col>
      <xdr:colOff>76200</xdr:colOff>
      <xdr:row>27</xdr:row>
      <xdr:rowOff>131990</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22</xdr:row>
      <xdr:rowOff>0</xdr:rowOff>
    </xdr:from>
    <xdr:to>
      <xdr:col>3</xdr:col>
      <xdr:colOff>76200</xdr:colOff>
      <xdr:row>27</xdr:row>
      <xdr:rowOff>131990</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22</xdr:row>
      <xdr:rowOff>0</xdr:rowOff>
    </xdr:from>
    <xdr:to>
      <xdr:col>3</xdr:col>
      <xdr:colOff>76200</xdr:colOff>
      <xdr:row>27</xdr:row>
      <xdr:rowOff>131990</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133350</xdr:colOff>
      <xdr:row>22</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22</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10" workbookViewId="0">
      <selection activeCell="D25" sqref="D25"/>
    </sheetView>
  </sheetViews>
  <sheetFormatPr defaultRowHeight="15" x14ac:dyDescent="0.25"/>
  <cols>
    <col min="1" max="1" width="6.7109375" customWidth="1"/>
    <col min="2" max="2" width="7.5703125" customWidth="1"/>
    <col min="3" max="3" width="23.7109375" customWidth="1"/>
    <col min="4" max="4" width="28.140625" customWidth="1"/>
    <col min="5" max="5" width="18.85546875" customWidth="1"/>
    <col min="7" max="7" width="10.7109375" customWidth="1"/>
    <col min="8" max="8" width="12.28515625" customWidth="1"/>
    <col min="9" max="9" width="10.5703125" customWidth="1"/>
    <col min="10" max="10" width="11.140625" customWidth="1"/>
    <col min="11" max="11" width="11.7109375" customWidth="1"/>
  </cols>
  <sheetData>
    <row r="1" spans="1:13" s="8" customFormat="1" ht="15.75" x14ac:dyDescent="0.25">
      <c r="A1" s="9"/>
      <c r="B1" s="9"/>
      <c r="D1" s="10"/>
      <c r="E1" s="10"/>
      <c r="F1" s="11"/>
      <c r="G1" s="11"/>
      <c r="H1" s="12" t="s">
        <v>13</v>
      </c>
      <c r="I1" s="13"/>
      <c r="J1" s="13"/>
      <c r="K1" s="14"/>
    </row>
    <row r="2" spans="1:13" s="8" customFormat="1" ht="13.5" customHeight="1" x14ac:dyDescent="0.25">
      <c r="A2" s="9"/>
      <c r="B2" s="9"/>
      <c r="D2" s="10"/>
      <c r="E2" s="10"/>
      <c r="F2" s="11"/>
      <c r="G2" s="11"/>
      <c r="H2" s="12" t="s">
        <v>42</v>
      </c>
      <c r="I2" s="13"/>
      <c r="J2" s="13"/>
      <c r="K2" s="14"/>
    </row>
    <row r="3" spans="1:13" s="8" customFormat="1" ht="13.5" customHeight="1" x14ac:dyDescent="0.25">
      <c r="A3" s="15"/>
      <c r="B3" s="15"/>
      <c r="C3" s="16"/>
      <c r="D3" s="17"/>
      <c r="E3" s="18"/>
      <c r="F3" s="11"/>
      <c r="G3" s="19"/>
      <c r="H3" s="20" t="s">
        <v>14</v>
      </c>
      <c r="I3" s="13"/>
      <c r="J3" s="13"/>
      <c r="K3" s="14"/>
    </row>
    <row r="4" spans="1:13" s="8" customFormat="1" ht="7.5" customHeight="1" x14ac:dyDescent="0.25">
      <c r="A4" s="15"/>
      <c r="B4" s="15"/>
      <c r="C4" s="16"/>
      <c r="D4" s="17"/>
      <c r="E4" s="18"/>
      <c r="F4" s="11"/>
      <c r="G4" s="19"/>
      <c r="H4" s="20"/>
      <c r="I4" s="13"/>
      <c r="J4" s="13"/>
      <c r="K4" s="14"/>
    </row>
    <row r="5" spans="1:13" s="8" customFormat="1" ht="21" customHeight="1" x14ac:dyDescent="0.25">
      <c r="A5" s="9"/>
      <c r="B5" s="9"/>
      <c r="D5" s="21"/>
      <c r="E5" s="22" t="s">
        <v>37</v>
      </c>
      <c r="F5" s="22"/>
      <c r="G5" s="22"/>
      <c r="H5" s="18"/>
      <c r="I5" s="18"/>
    </row>
    <row r="6" spans="1:13" ht="6" customHeight="1" x14ac:dyDescent="0.25"/>
    <row r="7" spans="1:13" s="6" customFormat="1" ht="51" customHeight="1" x14ac:dyDescent="0.25">
      <c r="A7" s="4" t="s">
        <v>12</v>
      </c>
      <c r="B7" s="23" t="s">
        <v>4</v>
      </c>
      <c r="C7" s="24" t="s">
        <v>2</v>
      </c>
      <c r="D7" s="24" t="s">
        <v>6</v>
      </c>
      <c r="E7" s="24" t="s">
        <v>7</v>
      </c>
      <c r="F7" s="23" t="s">
        <v>5</v>
      </c>
      <c r="G7" s="23" t="s">
        <v>98</v>
      </c>
      <c r="H7" s="24" t="s">
        <v>8</v>
      </c>
      <c r="I7" s="24" t="s">
        <v>9</v>
      </c>
      <c r="J7" s="24" t="s">
        <v>10</v>
      </c>
      <c r="K7" s="24" t="s">
        <v>11</v>
      </c>
      <c r="L7" s="5"/>
      <c r="M7" s="5"/>
    </row>
    <row r="8" spans="1:13" s="8" customFormat="1" ht="18" customHeight="1" x14ac:dyDescent="0.25">
      <c r="A8" s="7">
        <v>1</v>
      </c>
      <c r="B8" s="7">
        <v>2</v>
      </c>
      <c r="C8" s="7">
        <v>3</v>
      </c>
      <c r="D8" s="7">
        <v>4</v>
      </c>
      <c r="E8" s="7">
        <v>5</v>
      </c>
      <c r="F8" s="7">
        <v>6</v>
      </c>
      <c r="G8" s="7">
        <v>7</v>
      </c>
      <c r="H8" s="7">
        <v>8</v>
      </c>
      <c r="I8" s="7">
        <v>9</v>
      </c>
      <c r="J8" s="7">
        <v>10</v>
      </c>
      <c r="K8" s="7">
        <v>11</v>
      </c>
    </row>
    <row r="9" spans="1:13" s="8" customFormat="1" ht="36" customHeight="1" x14ac:dyDescent="0.25">
      <c r="A9" s="114" t="s">
        <v>65</v>
      </c>
      <c r="B9" s="114" t="s">
        <v>65</v>
      </c>
      <c r="C9" s="117" t="s">
        <v>66</v>
      </c>
      <c r="D9" s="107"/>
      <c r="E9" s="108"/>
      <c r="F9" s="95"/>
      <c r="G9" s="95"/>
      <c r="H9" s="98"/>
      <c r="I9" s="95"/>
      <c r="J9" s="98"/>
      <c r="K9" s="98"/>
    </row>
    <row r="10" spans="1:13" s="8" customFormat="1" ht="31.5" customHeight="1" x14ac:dyDescent="0.25">
      <c r="A10" s="114" t="s">
        <v>67</v>
      </c>
      <c r="B10" s="114" t="s">
        <v>67</v>
      </c>
      <c r="C10" s="113" t="s">
        <v>68</v>
      </c>
      <c r="D10" s="118" t="s">
        <v>73</v>
      </c>
      <c r="E10" s="119" t="s">
        <v>74</v>
      </c>
      <c r="F10" s="114" t="s">
        <v>38</v>
      </c>
      <c r="G10" s="114">
        <v>70</v>
      </c>
      <c r="H10" s="115">
        <v>364</v>
      </c>
      <c r="I10" s="95">
        <v>21</v>
      </c>
      <c r="J10" s="98">
        <f>G10*H10</f>
        <v>25480</v>
      </c>
      <c r="K10" s="98">
        <f t="shared" ref="K10:K13" si="0">J10*1.21</f>
        <v>30830.799999999999</v>
      </c>
    </row>
    <row r="11" spans="1:13" s="8" customFormat="1" ht="30" x14ac:dyDescent="0.25">
      <c r="A11" s="114" t="s">
        <v>69</v>
      </c>
      <c r="B11" s="114" t="s">
        <v>69</v>
      </c>
      <c r="C11" s="113" t="s">
        <v>70</v>
      </c>
      <c r="D11" s="118" t="s">
        <v>75</v>
      </c>
      <c r="E11" s="119" t="s">
        <v>76</v>
      </c>
      <c r="F11" s="114" t="s">
        <v>78</v>
      </c>
      <c r="G11" s="114">
        <v>70</v>
      </c>
      <c r="H11" s="115">
        <v>78</v>
      </c>
      <c r="I11" s="95">
        <v>21</v>
      </c>
      <c r="J11" s="98">
        <f t="shared" ref="J11:J13" si="1">G11*H11</f>
        <v>5460</v>
      </c>
      <c r="K11" s="98">
        <f t="shared" si="0"/>
        <v>6606.5999999999995</v>
      </c>
    </row>
    <row r="12" spans="1:13" s="8" customFormat="1" ht="33" customHeight="1" x14ac:dyDescent="0.25">
      <c r="A12" s="114" t="s">
        <v>71</v>
      </c>
      <c r="B12" s="114" t="s">
        <v>71</v>
      </c>
      <c r="C12" s="113" t="s">
        <v>72</v>
      </c>
      <c r="D12" s="119" t="s">
        <v>77</v>
      </c>
      <c r="E12" s="119" t="s">
        <v>74</v>
      </c>
      <c r="F12" s="114" t="s">
        <v>38</v>
      </c>
      <c r="G12" s="114">
        <v>70</v>
      </c>
      <c r="H12" s="115">
        <v>115</v>
      </c>
      <c r="I12" s="95">
        <v>21</v>
      </c>
      <c r="J12" s="98">
        <f t="shared" si="1"/>
        <v>8050</v>
      </c>
      <c r="K12" s="98">
        <f t="shared" si="0"/>
        <v>9740.5</v>
      </c>
    </row>
    <row r="13" spans="1:13" s="8" customFormat="1" ht="105" x14ac:dyDescent="0.25">
      <c r="A13" s="95">
        <v>2</v>
      </c>
      <c r="B13" s="109">
        <v>2</v>
      </c>
      <c r="C13" s="106" t="s">
        <v>79</v>
      </c>
      <c r="D13" s="116" t="s">
        <v>80</v>
      </c>
      <c r="E13" s="116" t="s">
        <v>64</v>
      </c>
      <c r="F13" s="95" t="s">
        <v>38</v>
      </c>
      <c r="G13" s="95">
        <v>5</v>
      </c>
      <c r="H13" s="98">
        <v>66.7</v>
      </c>
      <c r="I13" s="95">
        <v>21</v>
      </c>
      <c r="J13" s="98">
        <f t="shared" si="1"/>
        <v>333.5</v>
      </c>
      <c r="K13" s="98">
        <f t="shared" si="0"/>
        <v>403.53499999999997</v>
      </c>
    </row>
    <row r="14" spans="1:13" s="8" customFormat="1" ht="75" x14ac:dyDescent="0.25">
      <c r="A14" s="95">
        <v>3</v>
      </c>
      <c r="B14" s="109" t="s">
        <v>62</v>
      </c>
      <c r="C14" s="106" t="s">
        <v>60</v>
      </c>
      <c r="D14" s="107" t="s">
        <v>63</v>
      </c>
      <c r="E14" s="108" t="s">
        <v>64</v>
      </c>
      <c r="F14" s="95" t="s">
        <v>38</v>
      </c>
      <c r="G14" s="95">
        <v>500</v>
      </c>
      <c r="H14" s="98">
        <v>121</v>
      </c>
      <c r="I14" s="95">
        <v>21</v>
      </c>
      <c r="J14" s="98">
        <f>G14*H14</f>
        <v>60500</v>
      </c>
      <c r="K14" s="98">
        <f>J14*1.21</f>
        <v>73205</v>
      </c>
    </row>
    <row r="15" spans="1:13" s="94" customFormat="1" x14ac:dyDescent="0.25">
      <c r="A15" s="93"/>
      <c r="B15" s="93"/>
      <c r="C15" s="96"/>
      <c r="D15" s="96"/>
      <c r="E15" s="96"/>
      <c r="F15" s="93"/>
      <c r="G15" s="93"/>
      <c r="H15" s="93"/>
      <c r="I15" s="93"/>
      <c r="J15" s="99" t="s">
        <v>55</v>
      </c>
      <c r="K15" s="100">
        <f>SUM(K10:K14)</f>
        <v>120786.435</v>
      </c>
    </row>
    <row r="16" spans="1:13" s="8" customFormat="1" ht="21" customHeight="1" x14ac:dyDescent="0.25">
      <c r="A16" s="76" t="s">
        <v>81</v>
      </c>
      <c r="B16" s="77"/>
      <c r="C16" s="77"/>
      <c r="D16" s="11"/>
      <c r="E16" s="78"/>
      <c r="F16" s="79"/>
    </row>
    <row r="17" spans="2:10" ht="9.75" customHeight="1" x14ac:dyDescent="0.25"/>
    <row r="18" spans="2:10" s="25" customFormat="1" ht="15.75" customHeight="1" x14ac:dyDescent="0.25">
      <c r="B18" s="133" t="s">
        <v>28</v>
      </c>
      <c r="C18" s="133"/>
      <c r="H18" s="97"/>
      <c r="I18" s="133" t="s">
        <v>29</v>
      </c>
      <c r="J18" s="133"/>
    </row>
    <row r="19" spans="2:10" s="25" customFormat="1" ht="30" customHeight="1" x14ac:dyDescent="0.25">
      <c r="B19" s="134" t="s">
        <v>41</v>
      </c>
      <c r="C19" s="134"/>
      <c r="D19" s="134"/>
      <c r="E19" s="3"/>
      <c r="F19" s="71"/>
      <c r="G19" s="72"/>
      <c r="H19" s="3"/>
      <c r="I19" s="73" t="s">
        <v>58</v>
      </c>
      <c r="J19" s="3"/>
    </row>
    <row r="20" spans="2:10" s="25" customFormat="1" ht="15.75" x14ac:dyDescent="0.25">
      <c r="B20" s="69"/>
      <c r="C20" s="2"/>
      <c r="D20" s="74"/>
      <c r="E20" s="3"/>
      <c r="F20" s="75"/>
      <c r="G20" s="72"/>
      <c r="H20" s="3"/>
      <c r="I20" s="3"/>
      <c r="J20" s="3"/>
    </row>
    <row r="21" spans="2:10" s="25" customFormat="1" ht="15.75" x14ac:dyDescent="0.25">
      <c r="B21" s="70" t="s">
        <v>39</v>
      </c>
      <c r="C21" s="2"/>
      <c r="D21" s="74"/>
      <c r="E21" s="3"/>
      <c r="F21" s="75"/>
      <c r="G21" s="72"/>
      <c r="H21" s="3"/>
      <c r="I21" s="3" t="s">
        <v>39</v>
      </c>
      <c r="J21" s="3"/>
    </row>
    <row r="22" spans="2:10" s="25" customFormat="1" ht="15.75" x14ac:dyDescent="0.25">
      <c r="B22" s="70" t="s">
        <v>40</v>
      </c>
      <c r="C22" s="2"/>
      <c r="D22" s="74"/>
      <c r="E22" s="3"/>
      <c r="F22" s="75"/>
      <c r="G22" s="72"/>
      <c r="H22" s="3"/>
      <c r="I22" s="25" t="s">
        <v>59</v>
      </c>
      <c r="J22" s="3"/>
    </row>
  </sheetData>
  <mergeCells count="3">
    <mergeCell ref="B18:C18"/>
    <mergeCell ref="B19:D19"/>
    <mergeCell ref="I18:J18"/>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opLeftCell="A22" workbookViewId="0">
      <selection activeCell="C16" sqref="C16"/>
    </sheetView>
  </sheetViews>
  <sheetFormatPr defaultRowHeight="15" x14ac:dyDescent="0.25"/>
  <cols>
    <col min="2" max="2" width="28.85546875" customWidth="1"/>
    <col min="3" max="3" width="60.140625" customWidth="1"/>
    <col min="4" max="4" width="69.42578125" customWidth="1"/>
  </cols>
  <sheetData>
    <row r="1" spans="1:9" s="54" customFormat="1" ht="15.75" x14ac:dyDescent="0.25">
      <c r="A1" s="144"/>
      <c r="B1" s="144"/>
      <c r="C1" s="144"/>
      <c r="D1" s="80" t="s">
        <v>13</v>
      </c>
      <c r="E1" s="13"/>
      <c r="F1" s="13"/>
    </row>
    <row r="2" spans="1:9" s="54" customFormat="1" ht="15.75" x14ac:dyDescent="0.25">
      <c r="A2" s="81"/>
      <c r="B2" s="81"/>
      <c r="C2" s="81"/>
      <c r="D2" s="80" t="s">
        <v>42</v>
      </c>
      <c r="E2" s="13"/>
      <c r="F2" s="13"/>
    </row>
    <row r="3" spans="1:9" s="54" customFormat="1" ht="15.75" x14ac:dyDescent="0.25">
      <c r="A3" s="81"/>
      <c r="B3" s="81"/>
      <c r="C3" s="81"/>
      <c r="D3" s="82" t="s">
        <v>44</v>
      </c>
      <c r="E3" s="13"/>
      <c r="F3" s="13"/>
    </row>
    <row r="4" spans="1:9" s="83" customFormat="1" ht="21.75" customHeight="1" x14ac:dyDescent="0.25">
      <c r="A4" s="145" t="s">
        <v>45</v>
      </c>
      <c r="B4" s="145"/>
      <c r="C4" s="145"/>
      <c r="D4" s="145"/>
    </row>
    <row r="5" spans="1:9" s="83" customFormat="1" ht="15.75" customHeight="1" x14ac:dyDescent="0.25">
      <c r="A5" s="84"/>
      <c r="B5" s="85"/>
      <c r="C5" s="85"/>
    </row>
    <row r="6" spans="1:9" s="2" customFormat="1" ht="34.5" customHeight="1" x14ac:dyDescent="0.25">
      <c r="A6" s="146" t="s">
        <v>46</v>
      </c>
      <c r="B6" s="146"/>
      <c r="C6" s="146"/>
      <c r="D6" s="87" t="s">
        <v>47</v>
      </c>
    </row>
    <row r="7" spans="1:9" s="2" customFormat="1" ht="27.75" customHeight="1" x14ac:dyDescent="0.25">
      <c r="A7" s="147" t="s">
        <v>48</v>
      </c>
      <c r="B7" s="148"/>
      <c r="C7" s="149"/>
      <c r="D7" s="86"/>
    </row>
    <row r="8" spans="1:9" s="3" customFormat="1" ht="33.75" customHeight="1" x14ac:dyDescent="0.25">
      <c r="A8" s="150" t="s">
        <v>32</v>
      </c>
      <c r="B8" s="151"/>
      <c r="C8" s="152"/>
      <c r="D8" s="63" t="s">
        <v>49</v>
      </c>
      <c r="G8" s="135"/>
      <c r="H8" s="135"/>
      <c r="I8" s="135"/>
    </row>
    <row r="9" spans="1:9" s="3" customFormat="1" ht="27" customHeight="1" x14ac:dyDescent="0.25">
      <c r="A9" s="136" t="s">
        <v>33</v>
      </c>
      <c r="B9" s="137"/>
      <c r="C9" s="138"/>
      <c r="D9" s="63" t="s">
        <v>49</v>
      </c>
    </row>
    <row r="10" spans="1:9" s="3" customFormat="1" ht="37.5" customHeight="1" x14ac:dyDescent="0.25">
      <c r="A10" s="139" t="s">
        <v>34</v>
      </c>
      <c r="B10" s="140"/>
      <c r="C10" s="141"/>
      <c r="D10" s="63" t="s">
        <v>49</v>
      </c>
    </row>
    <row r="11" spans="1:9" s="3" customFormat="1" ht="21" customHeight="1" x14ac:dyDescent="0.25">
      <c r="A11" s="139" t="s">
        <v>35</v>
      </c>
      <c r="B11" s="140"/>
      <c r="C11" s="141"/>
      <c r="D11" s="63" t="s">
        <v>49</v>
      </c>
    </row>
    <row r="12" spans="1:9" s="3" customFormat="1" ht="15.75" x14ac:dyDescent="0.25">
      <c r="A12" s="142" t="s">
        <v>1</v>
      </c>
      <c r="B12" s="143"/>
      <c r="C12" s="143"/>
    </row>
    <row r="13" spans="1:9" s="8" customFormat="1" ht="57.75" customHeight="1" x14ac:dyDescent="0.25">
      <c r="A13" s="88" t="s">
        <v>12</v>
      </c>
      <c r="B13" s="88" t="s">
        <v>2</v>
      </c>
      <c r="C13" s="88" t="s">
        <v>50</v>
      </c>
      <c r="D13" s="88" t="s">
        <v>51</v>
      </c>
    </row>
    <row r="14" spans="1:9" s="124" customFormat="1" ht="38.25" x14ac:dyDescent="0.25">
      <c r="A14" s="120">
        <v>1</v>
      </c>
      <c r="B14" s="121" t="s">
        <v>66</v>
      </c>
      <c r="C14" s="122" t="s">
        <v>82</v>
      </c>
      <c r="D14" s="123" t="s">
        <v>83</v>
      </c>
    </row>
    <row r="15" spans="1:9" s="124" customFormat="1" ht="167.25" customHeight="1" x14ac:dyDescent="0.25">
      <c r="A15" s="125" t="s">
        <v>84</v>
      </c>
      <c r="B15" s="126" t="s">
        <v>85</v>
      </c>
      <c r="C15" s="122" t="s">
        <v>86</v>
      </c>
      <c r="D15" s="127" t="s">
        <v>87</v>
      </c>
    </row>
    <row r="16" spans="1:9" s="124" customFormat="1" ht="102" customHeight="1" x14ac:dyDescent="0.25">
      <c r="A16" s="125" t="s">
        <v>88</v>
      </c>
      <c r="B16" s="126" t="s">
        <v>70</v>
      </c>
      <c r="C16" s="122" t="s">
        <v>89</v>
      </c>
      <c r="D16" s="122" t="s">
        <v>90</v>
      </c>
    </row>
    <row r="17" spans="1:11" s="124" customFormat="1" ht="134.25" customHeight="1" x14ac:dyDescent="0.25">
      <c r="A17" s="125" t="s">
        <v>91</v>
      </c>
      <c r="B17" s="126" t="s">
        <v>72</v>
      </c>
      <c r="C17" s="122" t="s">
        <v>92</v>
      </c>
      <c r="D17" s="122" t="s">
        <v>92</v>
      </c>
    </row>
    <row r="18" spans="1:11" s="83" customFormat="1" ht="104.25" customHeight="1" x14ac:dyDescent="0.25">
      <c r="A18" s="120">
        <v>2</v>
      </c>
      <c r="B18" s="128" t="s">
        <v>79</v>
      </c>
      <c r="C18" s="129" t="s">
        <v>93</v>
      </c>
      <c r="D18" s="129" t="s">
        <v>94</v>
      </c>
      <c r="E18" s="130"/>
      <c r="F18" s="130"/>
      <c r="G18" s="130"/>
      <c r="H18" s="130"/>
    </row>
    <row r="19" spans="1:11" s="8" customFormat="1" ht="187.5" customHeight="1" x14ac:dyDescent="0.25">
      <c r="A19" s="103" t="s">
        <v>96</v>
      </c>
      <c r="B19" s="104" t="s">
        <v>60</v>
      </c>
      <c r="C19" s="105" t="s">
        <v>61</v>
      </c>
      <c r="D19" s="131" t="s">
        <v>95</v>
      </c>
    </row>
    <row r="20" spans="1:11" ht="15.75" customHeight="1" x14ac:dyDescent="0.25"/>
    <row r="21" spans="1:11" s="25" customFormat="1" ht="15.75" customHeight="1" x14ac:dyDescent="0.25">
      <c r="B21" s="133" t="s">
        <v>28</v>
      </c>
      <c r="C21" s="133"/>
      <c r="D21" s="90" t="s">
        <v>29</v>
      </c>
      <c r="E21" s="89"/>
    </row>
    <row r="22" spans="1:11" s="25" customFormat="1" ht="46.5" customHeight="1" x14ac:dyDescent="0.25">
      <c r="B22" s="71" t="s">
        <v>41</v>
      </c>
      <c r="C22" s="71"/>
      <c r="D22" s="101" t="s">
        <v>58</v>
      </c>
      <c r="E22" s="3"/>
      <c r="F22" s="71"/>
      <c r="G22" s="72"/>
      <c r="H22" s="73"/>
      <c r="I22" s="3"/>
      <c r="K22" s="3"/>
    </row>
    <row r="23" spans="1:11" s="25" customFormat="1" ht="15.75" x14ac:dyDescent="0.25">
      <c r="B23" s="69"/>
      <c r="C23" s="2"/>
      <c r="D23" s="91"/>
      <c r="E23" s="3"/>
      <c r="F23" s="75"/>
      <c r="G23" s="72"/>
      <c r="H23" s="3"/>
      <c r="I23" s="3"/>
      <c r="K23" s="3"/>
    </row>
    <row r="24" spans="1:11" s="25" customFormat="1" ht="15.75" x14ac:dyDescent="0.25">
      <c r="B24" s="70" t="s">
        <v>39</v>
      </c>
      <c r="C24" s="2"/>
      <c r="D24" s="92" t="s">
        <v>39</v>
      </c>
      <c r="E24" s="3"/>
      <c r="F24" s="75"/>
      <c r="G24" s="72"/>
      <c r="I24" s="3"/>
      <c r="K24" s="3"/>
    </row>
    <row r="25" spans="1:11" s="25" customFormat="1" ht="15.75" x14ac:dyDescent="0.25">
      <c r="B25" s="70" t="s">
        <v>40</v>
      </c>
      <c r="C25" s="2"/>
      <c r="D25" s="92" t="s">
        <v>59</v>
      </c>
      <c r="E25" s="3"/>
      <c r="F25" s="75"/>
      <c r="G25" s="72"/>
      <c r="H25" s="3"/>
      <c r="I25" s="3"/>
      <c r="K25" s="3"/>
    </row>
  </sheetData>
  <mergeCells count="11">
    <mergeCell ref="B21:C21"/>
    <mergeCell ref="A1:C1"/>
    <mergeCell ref="A4:D4"/>
    <mergeCell ref="A6:C6"/>
    <mergeCell ref="A7:C7"/>
    <mergeCell ref="A8:C8"/>
    <mergeCell ref="G8:I8"/>
    <mergeCell ref="A9:C9"/>
    <mergeCell ref="A10:C10"/>
    <mergeCell ref="A11:C11"/>
    <mergeCell ref="A12:C12"/>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10" zoomScale="98" zoomScaleNormal="98" workbookViewId="0">
      <selection activeCell="E19" sqref="E19"/>
    </sheetView>
  </sheetViews>
  <sheetFormatPr defaultRowHeight="15" x14ac:dyDescent="0.25"/>
  <cols>
    <col min="1" max="1" width="5.85546875" style="65" customWidth="1"/>
    <col min="2" max="2" width="32.28515625" style="65" customWidth="1"/>
    <col min="3" max="3" width="64.85546875" style="66" customWidth="1"/>
    <col min="4" max="4" width="14.85546875" customWidth="1"/>
    <col min="5" max="5" width="53.42578125" customWidth="1"/>
  </cols>
  <sheetData>
    <row r="1" spans="1:9" s="2" customFormat="1" ht="16.5" customHeight="1" x14ac:dyDescent="0.25">
      <c r="A1" s="11"/>
      <c r="B1" s="18"/>
      <c r="C1" s="47" t="s">
        <v>13</v>
      </c>
    </row>
    <row r="2" spans="1:9" s="2" customFormat="1" ht="16.5" customHeight="1" x14ac:dyDescent="0.25">
      <c r="A2" s="11"/>
      <c r="B2" s="18"/>
      <c r="C2" s="47" t="s">
        <v>42</v>
      </c>
    </row>
    <row r="3" spans="1:9" s="2" customFormat="1" ht="16.5" customHeight="1" x14ac:dyDescent="0.25">
      <c r="A3" s="11"/>
      <c r="B3" s="18"/>
      <c r="C3" s="48" t="s">
        <v>3</v>
      </c>
    </row>
    <row r="4" spans="1:9" s="2" customFormat="1" ht="15.75" customHeight="1" x14ac:dyDescent="0.25">
      <c r="A4" s="49"/>
      <c r="B4" s="50"/>
      <c r="C4" s="51"/>
    </row>
    <row r="5" spans="1:9" s="2" customFormat="1" ht="18.75" customHeight="1" x14ac:dyDescent="0.25">
      <c r="A5" s="160" t="s">
        <v>30</v>
      </c>
      <c r="B5" s="160"/>
      <c r="C5" s="160"/>
    </row>
    <row r="6" spans="1:9" s="53" customFormat="1" ht="18" customHeight="1" x14ac:dyDescent="0.25">
      <c r="A6" s="52"/>
      <c r="B6" s="161" t="s">
        <v>97</v>
      </c>
      <c r="C6" s="161"/>
    </row>
    <row r="7" spans="1:9" s="54" customFormat="1" ht="26.25" customHeight="1" x14ac:dyDescent="0.25">
      <c r="A7" s="161" t="s">
        <v>31</v>
      </c>
      <c r="B7" s="161"/>
      <c r="C7" s="161"/>
    </row>
    <row r="8" spans="1:9" s="54" customFormat="1" ht="6.75" customHeight="1" x14ac:dyDescent="0.25">
      <c r="A8" s="55"/>
      <c r="B8" s="55"/>
      <c r="C8" s="55"/>
    </row>
    <row r="9" spans="1:9" s="54" customFormat="1" ht="34.5" customHeight="1" x14ac:dyDescent="0.2">
      <c r="A9" s="162" t="s">
        <v>56</v>
      </c>
      <c r="B9" s="162"/>
      <c r="C9" s="162"/>
    </row>
    <row r="10" spans="1:9" s="54" customFormat="1" ht="16.5" customHeight="1" x14ac:dyDescent="0.2">
      <c r="A10" s="156" t="s">
        <v>33</v>
      </c>
      <c r="B10" s="156"/>
      <c r="C10" s="156"/>
    </row>
    <row r="11" spans="1:9" s="54" customFormat="1" ht="32.25" customHeight="1" x14ac:dyDescent="0.2">
      <c r="A11" s="156" t="s">
        <v>34</v>
      </c>
      <c r="B11" s="156"/>
      <c r="C11" s="156"/>
      <c r="I11" s="56"/>
    </row>
    <row r="12" spans="1:9" s="54" customFormat="1" ht="22.5" customHeight="1" x14ac:dyDescent="0.2">
      <c r="A12" s="153" t="s">
        <v>57</v>
      </c>
      <c r="B12" s="153"/>
      <c r="C12" s="153"/>
    </row>
    <row r="13" spans="1:9" s="54" customFormat="1" ht="12" customHeight="1" x14ac:dyDescent="0.2">
      <c r="A13" s="57"/>
      <c r="B13" s="58"/>
      <c r="C13" s="59"/>
    </row>
    <row r="14" spans="1:9" s="3" customFormat="1" ht="15.75" x14ac:dyDescent="0.25">
      <c r="A14" s="154" t="s">
        <v>1</v>
      </c>
      <c r="B14" s="155"/>
      <c r="C14" s="155"/>
    </row>
    <row r="15" spans="1:9" s="62" customFormat="1" ht="34.5" customHeight="1" x14ac:dyDescent="0.2">
      <c r="A15" s="60" t="s">
        <v>12</v>
      </c>
      <c r="B15" s="60" t="s">
        <v>2</v>
      </c>
      <c r="C15" s="61" t="s">
        <v>36</v>
      </c>
    </row>
    <row r="16" spans="1:9" s="62" customFormat="1" ht="38.25" x14ac:dyDescent="0.2">
      <c r="A16" s="60">
        <v>1</v>
      </c>
      <c r="B16" s="121" t="s">
        <v>66</v>
      </c>
      <c r="C16" s="122" t="s">
        <v>82</v>
      </c>
    </row>
    <row r="17" spans="1:5" s="62" customFormat="1" ht="159.75" customHeight="1" x14ac:dyDescent="0.2">
      <c r="A17" s="132" t="s">
        <v>84</v>
      </c>
      <c r="B17" s="126" t="s">
        <v>85</v>
      </c>
      <c r="C17" s="122" t="s">
        <v>86</v>
      </c>
    </row>
    <row r="18" spans="1:5" s="62" customFormat="1" ht="89.25" x14ac:dyDescent="0.2">
      <c r="A18" s="132" t="s">
        <v>88</v>
      </c>
      <c r="B18" s="126" t="s">
        <v>70</v>
      </c>
      <c r="C18" s="122" t="s">
        <v>89</v>
      </c>
    </row>
    <row r="19" spans="1:5" s="62" customFormat="1" ht="107.25" customHeight="1" x14ac:dyDescent="0.2">
      <c r="A19" s="132" t="s">
        <v>91</v>
      </c>
      <c r="B19" s="126" t="s">
        <v>72</v>
      </c>
      <c r="C19" s="122" t="s">
        <v>92</v>
      </c>
    </row>
    <row r="20" spans="1:5" s="62" customFormat="1" ht="89.25" x14ac:dyDescent="0.2">
      <c r="A20" s="60">
        <v>2</v>
      </c>
      <c r="B20" s="128" t="s">
        <v>79</v>
      </c>
      <c r="C20" s="129" t="s">
        <v>93</v>
      </c>
    </row>
    <row r="21" spans="1:5" s="102" customFormat="1" ht="194.25" customHeight="1" x14ac:dyDescent="0.25">
      <c r="A21" s="103" t="s">
        <v>96</v>
      </c>
      <c r="B21" s="104" t="s">
        <v>60</v>
      </c>
      <c r="C21" s="105" t="s">
        <v>61</v>
      </c>
    </row>
    <row r="22" spans="1:5" s="64" customFormat="1" x14ac:dyDescent="0.25">
      <c r="A22" s="65"/>
      <c r="B22" s="65"/>
      <c r="C22" s="65"/>
    </row>
    <row r="23" spans="1:5" s="64" customFormat="1" ht="15.75" x14ac:dyDescent="0.25">
      <c r="A23" s="157" t="s">
        <v>0</v>
      </c>
      <c r="B23" s="157"/>
      <c r="C23" s="157"/>
    </row>
    <row r="24" spans="1:5" s="1" customFormat="1" ht="37.5" customHeight="1" x14ac:dyDescent="0.2">
      <c r="A24" s="158" t="s">
        <v>52</v>
      </c>
      <c r="B24" s="158"/>
      <c r="C24" s="158"/>
    </row>
    <row r="25" spans="1:5" s="1" customFormat="1" ht="15.75" x14ac:dyDescent="0.2">
      <c r="A25" s="158" t="s">
        <v>53</v>
      </c>
      <c r="B25" s="158"/>
      <c r="C25" s="158"/>
    </row>
    <row r="26" spans="1:5" s="1" customFormat="1" ht="16.5" customHeight="1" x14ac:dyDescent="0.2">
      <c r="A26" s="158" t="s">
        <v>54</v>
      </c>
      <c r="B26" s="158"/>
      <c r="C26" s="158"/>
    </row>
    <row r="27" spans="1:5" s="64" customFormat="1" x14ac:dyDescent="0.25">
      <c r="A27" s="65"/>
      <c r="B27" s="65"/>
      <c r="C27" s="65"/>
    </row>
    <row r="28" spans="1:5" s="64" customFormat="1" ht="15.75" x14ac:dyDescent="0.25">
      <c r="A28" s="67" t="s">
        <v>28</v>
      </c>
      <c r="B28" s="67"/>
      <c r="C28" s="159" t="s">
        <v>29</v>
      </c>
      <c r="D28" s="159"/>
      <c r="E28" s="67"/>
    </row>
    <row r="29" spans="1:5" s="64" customFormat="1" ht="34.5" customHeight="1" x14ac:dyDescent="0.25">
      <c r="A29" s="134" t="s">
        <v>41</v>
      </c>
      <c r="B29" s="134"/>
      <c r="C29" s="110" t="s">
        <v>58</v>
      </c>
      <c r="D29" s="111"/>
      <c r="E29" s="68"/>
    </row>
    <row r="30" spans="1:5" s="64" customFormat="1" ht="15.75" x14ac:dyDescent="0.25">
      <c r="A30" s="69"/>
      <c r="B30" s="69"/>
      <c r="C30" s="111"/>
      <c r="D30" s="111"/>
      <c r="E30" s="68"/>
    </row>
    <row r="31" spans="1:5" s="64" customFormat="1" ht="15.75" x14ac:dyDescent="0.25">
      <c r="A31" s="70" t="s">
        <v>39</v>
      </c>
      <c r="B31" s="70"/>
      <c r="C31" s="111" t="s">
        <v>39</v>
      </c>
      <c r="D31" s="111"/>
      <c r="E31" s="68"/>
    </row>
    <row r="32" spans="1:5" s="64" customFormat="1" ht="15.75" x14ac:dyDescent="0.25">
      <c r="A32" s="70" t="s">
        <v>40</v>
      </c>
      <c r="B32" s="70"/>
      <c r="C32" s="112" t="s">
        <v>59</v>
      </c>
      <c r="D32" s="111"/>
      <c r="E32" s="68"/>
    </row>
    <row r="33" spans="1:3" s="64" customFormat="1" x14ac:dyDescent="0.25">
      <c r="A33" s="65"/>
      <c r="B33" s="65"/>
      <c r="C33" s="65"/>
    </row>
    <row r="34" spans="1:3" s="64" customFormat="1" x14ac:dyDescent="0.25">
      <c r="A34" s="65"/>
      <c r="B34" s="65"/>
      <c r="C34" s="65"/>
    </row>
    <row r="35" spans="1:3" s="64" customFormat="1" x14ac:dyDescent="0.25">
      <c r="A35" s="65"/>
      <c r="B35" s="65"/>
      <c r="C35" s="65"/>
    </row>
    <row r="36" spans="1:3" s="64" customFormat="1" x14ac:dyDescent="0.25">
      <c r="A36" s="65"/>
      <c r="B36" s="65"/>
      <c r="C36" s="65"/>
    </row>
    <row r="37" spans="1:3" s="64" customFormat="1" x14ac:dyDescent="0.25">
      <c r="A37" s="65"/>
      <c r="B37" s="65"/>
      <c r="C37" s="65"/>
    </row>
  </sheetData>
  <mergeCells count="14">
    <mergeCell ref="A5:C5"/>
    <mergeCell ref="B6:C6"/>
    <mergeCell ref="A7:C7"/>
    <mergeCell ref="A9:C9"/>
    <mergeCell ref="A10:C10"/>
    <mergeCell ref="A29:B29"/>
    <mergeCell ref="A12:C12"/>
    <mergeCell ref="A14:C14"/>
    <mergeCell ref="A11:C11"/>
    <mergeCell ref="A23:C23"/>
    <mergeCell ref="A24:C24"/>
    <mergeCell ref="C28:D28"/>
    <mergeCell ref="A25:C25"/>
    <mergeCell ref="A26:C26"/>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O16" sqref="O16"/>
    </sheetView>
  </sheetViews>
  <sheetFormatPr defaultColWidth="9.140625" defaultRowHeight="15.75" x14ac:dyDescent="0.25"/>
  <cols>
    <col min="1" max="1" width="1.5703125" style="25" customWidth="1"/>
    <col min="2" max="2" width="9.7109375" style="25" customWidth="1"/>
    <col min="3" max="3" width="31.7109375" style="25" customWidth="1"/>
    <col min="4" max="4" width="7.7109375" style="25" customWidth="1"/>
    <col min="5" max="5" width="12.28515625" style="25" customWidth="1"/>
    <col min="6" max="6" width="12.85546875" style="25" customWidth="1"/>
    <col min="7" max="7" width="12.7109375" style="25" customWidth="1"/>
    <col min="8" max="8" width="16.7109375" style="25" customWidth="1"/>
    <col min="9" max="9" width="16" style="25" customWidth="1"/>
    <col min="10" max="16384" width="9.140625" style="25"/>
  </cols>
  <sheetData>
    <row r="1" spans="1:12" s="8" customFormat="1" x14ac:dyDescent="0.25">
      <c r="A1" s="9"/>
      <c r="B1" s="9"/>
      <c r="D1" s="10"/>
      <c r="E1" s="10"/>
      <c r="F1" s="11"/>
      <c r="G1" s="11"/>
      <c r="H1" s="12" t="s">
        <v>13</v>
      </c>
      <c r="I1" s="12"/>
      <c r="J1" s="13"/>
      <c r="K1" s="13"/>
      <c r="L1" s="14"/>
    </row>
    <row r="2" spans="1:12" s="8" customFormat="1" ht="13.5" customHeight="1" x14ac:dyDescent="0.25">
      <c r="A2" s="9"/>
      <c r="B2" s="9"/>
      <c r="D2" s="10"/>
      <c r="E2" s="10"/>
      <c r="F2" s="11"/>
      <c r="G2" s="11"/>
      <c r="H2" s="12" t="s">
        <v>43</v>
      </c>
      <c r="I2" s="12"/>
      <c r="J2" s="13"/>
      <c r="K2" s="13"/>
      <c r="L2" s="14"/>
    </row>
    <row r="3" spans="1:12" s="8" customFormat="1" ht="13.5" customHeight="1" x14ac:dyDescent="0.25">
      <c r="A3" s="15"/>
      <c r="B3" s="15"/>
      <c r="C3" s="16"/>
      <c r="D3" s="17"/>
      <c r="E3" s="18"/>
      <c r="F3" s="11"/>
      <c r="G3" s="19"/>
      <c r="H3" s="20" t="s">
        <v>15</v>
      </c>
      <c r="I3" s="20"/>
      <c r="J3" s="13"/>
      <c r="K3" s="13"/>
      <c r="L3" s="14"/>
    </row>
    <row r="5" spans="1:12" ht="18.75" customHeight="1" x14ac:dyDescent="0.25">
      <c r="A5" s="181" t="s">
        <v>16</v>
      </c>
      <c r="B5" s="181"/>
      <c r="C5" s="181"/>
      <c r="D5" s="181"/>
      <c r="E5" s="181"/>
      <c r="F5" s="181"/>
      <c r="G5" s="181"/>
      <c r="H5" s="181"/>
      <c r="I5" s="181"/>
    </row>
    <row r="6" spans="1:12" ht="24" customHeight="1" x14ac:dyDescent="0.3">
      <c r="C6" s="26"/>
      <c r="D6" s="182"/>
      <c r="E6" s="182"/>
      <c r="F6" s="182"/>
      <c r="G6" s="182"/>
    </row>
    <row r="7" spans="1:12" x14ac:dyDescent="0.25">
      <c r="D7" s="183" t="s">
        <v>17</v>
      </c>
      <c r="E7" s="183"/>
      <c r="F7" s="183"/>
      <c r="G7" s="183"/>
      <c r="H7" s="27"/>
      <c r="I7" s="27"/>
    </row>
    <row r="8" spans="1:12" ht="19.5" customHeight="1" x14ac:dyDescent="0.25">
      <c r="A8" s="184" t="s">
        <v>18</v>
      </c>
      <c r="B8" s="184"/>
      <c r="C8" s="185"/>
      <c r="D8" s="185"/>
      <c r="E8" s="185"/>
      <c r="F8" s="185"/>
      <c r="G8" s="27"/>
      <c r="H8" s="27"/>
      <c r="I8" s="27"/>
    </row>
    <row r="9" spans="1:12" ht="12" customHeight="1" x14ac:dyDescent="0.25">
      <c r="C9" s="180" t="s">
        <v>19</v>
      </c>
      <c r="D9" s="180"/>
      <c r="E9" s="180"/>
      <c r="F9" s="180"/>
      <c r="G9" s="27"/>
      <c r="H9" s="27"/>
      <c r="I9" s="27"/>
    </row>
    <row r="11" spans="1:12" ht="16.5" thickBot="1" x14ac:dyDescent="0.3">
      <c r="B11" s="25" t="s">
        <v>20</v>
      </c>
    </row>
    <row r="12" spans="1:12" ht="12.75" customHeight="1" x14ac:dyDescent="0.25">
      <c r="B12" s="168" t="s">
        <v>12</v>
      </c>
      <c r="C12" s="170" t="s">
        <v>21</v>
      </c>
      <c r="D12" s="172" t="s">
        <v>5</v>
      </c>
      <c r="E12" s="174" t="s">
        <v>22</v>
      </c>
      <c r="F12" s="176" t="s">
        <v>23</v>
      </c>
      <c r="G12" s="178" t="s">
        <v>24</v>
      </c>
      <c r="H12" s="163" t="s">
        <v>25</v>
      </c>
      <c r="I12" s="163" t="s">
        <v>26</v>
      </c>
    </row>
    <row r="13" spans="1:12" ht="39" customHeight="1" thickBot="1" x14ac:dyDescent="0.3">
      <c r="B13" s="169"/>
      <c r="C13" s="171"/>
      <c r="D13" s="173"/>
      <c r="E13" s="175"/>
      <c r="F13" s="177"/>
      <c r="G13" s="179"/>
      <c r="H13" s="164"/>
      <c r="I13" s="164"/>
    </row>
    <row r="14" spans="1:12" customFormat="1" ht="15.75" customHeight="1" x14ac:dyDescent="0.25">
      <c r="B14" s="28"/>
      <c r="C14" s="29"/>
      <c r="D14" s="30"/>
      <c r="E14" s="30"/>
      <c r="F14" s="31"/>
      <c r="G14" s="31"/>
      <c r="H14" s="30"/>
      <c r="I14" s="32"/>
    </row>
    <row r="15" spans="1:12" customFormat="1" ht="15.75" customHeight="1" x14ac:dyDescent="0.25">
      <c r="B15" s="28"/>
      <c r="C15" s="33"/>
      <c r="D15" s="30"/>
      <c r="E15" s="30"/>
      <c r="F15" s="31"/>
      <c r="G15" s="31"/>
      <c r="H15" s="30"/>
      <c r="I15" s="32"/>
    </row>
    <row r="16" spans="1:12" customFormat="1" ht="15.75" customHeight="1" x14ac:dyDescent="0.25">
      <c r="B16" s="34"/>
      <c r="C16" s="35"/>
      <c r="D16" s="36"/>
      <c r="E16" s="36"/>
      <c r="F16" s="37"/>
      <c r="G16" s="37"/>
      <c r="H16" s="36"/>
      <c r="I16" s="38"/>
    </row>
    <row r="17" spans="2:11" customFormat="1" ht="15.75" customHeight="1" x14ac:dyDescent="0.25">
      <c r="B17" s="28"/>
      <c r="C17" s="35"/>
      <c r="D17" s="36"/>
      <c r="E17" s="36"/>
      <c r="F17" s="37"/>
      <c r="G17" s="37"/>
      <c r="H17" s="36"/>
      <c r="I17" s="38"/>
    </row>
    <row r="18" spans="2:11" customFormat="1" ht="15.75" customHeight="1" x14ac:dyDescent="0.25">
      <c r="B18" s="34"/>
      <c r="C18" s="35"/>
      <c r="D18" s="36"/>
      <c r="E18" s="36"/>
      <c r="F18" s="37"/>
      <c r="G18" s="37"/>
      <c r="H18" s="36"/>
      <c r="I18" s="38"/>
    </row>
    <row r="19" spans="2:11" customFormat="1" ht="15.75" customHeight="1" x14ac:dyDescent="0.25">
      <c r="B19" s="34"/>
      <c r="C19" s="39"/>
      <c r="D19" s="36"/>
      <c r="E19" s="36"/>
      <c r="F19" s="37"/>
      <c r="G19" s="37"/>
      <c r="H19" s="36"/>
      <c r="I19" s="38"/>
    </row>
    <row r="20" spans="2:11" customFormat="1" ht="17.25" customHeight="1" thickBot="1" x14ac:dyDescent="0.3">
      <c r="B20" s="165" t="s">
        <v>27</v>
      </c>
      <c r="C20" s="166"/>
      <c r="D20" s="166"/>
      <c r="E20" s="166"/>
      <c r="F20" s="167"/>
      <c r="G20" s="40"/>
      <c r="H20" s="41"/>
      <c r="I20" s="42"/>
    </row>
    <row r="21" spans="2:11" customFormat="1" ht="17.25" customHeight="1" x14ac:dyDescent="0.25">
      <c r="B21" s="43"/>
      <c r="C21" s="43"/>
      <c r="D21" s="43"/>
      <c r="E21" s="43"/>
      <c r="F21" s="43"/>
      <c r="G21" s="44"/>
      <c r="H21" s="45"/>
      <c r="I21" s="46"/>
    </row>
    <row r="23" spans="2:11" ht="15.75" customHeight="1" x14ac:dyDescent="0.25">
      <c r="B23" s="133" t="s">
        <v>28</v>
      </c>
      <c r="C23" s="133"/>
      <c r="H23" s="133" t="s">
        <v>29</v>
      </c>
      <c r="I23" s="133"/>
    </row>
    <row r="24" spans="2:11" ht="30" customHeight="1" x14ac:dyDescent="0.25">
      <c r="B24" s="134" t="s">
        <v>41</v>
      </c>
      <c r="C24" s="134"/>
      <c r="D24" s="134"/>
      <c r="E24" s="3"/>
      <c r="F24" s="71"/>
      <c r="G24" s="72"/>
      <c r="H24" s="73" t="s">
        <v>58</v>
      </c>
      <c r="I24" s="3"/>
      <c r="K24" s="3"/>
    </row>
    <row r="25" spans="2:11" x14ac:dyDescent="0.25">
      <c r="B25" s="69"/>
      <c r="C25" s="2"/>
      <c r="D25" s="74"/>
      <c r="E25" s="3"/>
      <c r="F25" s="75"/>
      <c r="G25" s="72"/>
      <c r="H25" s="3"/>
      <c r="I25" s="3"/>
      <c r="K25" s="3"/>
    </row>
    <row r="26" spans="2:11" x14ac:dyDescent="0.25">
      <c r="B26" s="70" t="s">
        <v>39</v>
      </c>
      <c r="C26" s="2"/>
      <c r="D26" s="74"/>
      <c r="E26" s="3"/>
      <c r="F26" s="75"/>
      <c r="G26" s="72"/>
      <c r="H26" s="3" t="s">
        <v>39</v>
      </c>
      <c r="I26" s="3"/>
      <c r="K26" s="3"/>
    </row>
    <row r="27" spans="2:11" x14ac:dyDescent="0.25">
      <c r="B27" s="70" t="s">
        <v>40</v>
      </c>
      <c r="C27" s="2"/>
      <c r="D27" s="74"/>
      <c r="E27" s="3"/>
      <c r="F27" s="75"/>
      <c r="G27" s="72"/>
      <c r="H27" s="25" t="s">
        <v>59</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2023-11-16T07:16:54Z</dcterms:modified>
</cp:coreProperties>
</file>