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9 - Medicinos prietaisai\Pasiūlymai\"/>
    </mc:Choice>
  </mc:AlternateContent>
  <bookViews>
    <workbookView xWindow="-105" yWindow="-105" windowWidth="23250" windowHeight="1257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42" i="1"/>
  <c r="F41" i="1"/>
  <c r="F40" i="1"/>
  <c r="F39" i="1"/>
  <c r="F38" i="1"/>
  <c r="G21" i="1"/>
  <c r="F43" i="1" l="1"/>
  <c r="F44" i="1" s="1"/>
  <c r="F45" i="1" s="1"/>
  <c r="G43" i="1"/>
</calcChain>
</file>

<file path=xl/sharedStrings.xml><?xml version="1.0" encoding="utf-8"?>
<sst xmlns="http://schemas.openxmlformats.org/spreadsheetml/2006/main" count="120" uniqueCount="106">
  <si>
    <t>PIRKIMO SĄLYGŲ PRIEDAS "PASIŪLYMO FORMA"</t>
  </si>
  <si>
    <t>MEDICINOS PRIETAISAI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</si>
  <si>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</si>
  <si>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</si>
  <si>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</si>
  <si>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</si>
  <si>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</si>
  <si>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</si>
  <si>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</si>
  <si>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</si>
  <si>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</si>
  <si>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</si>
  <si>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</si>
  <si>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</si>
  <si>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</si>
  <si>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</si>
  <si>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</si>
  <si>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</si>
  <si>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</si>
  <si>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</si>
  <si>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</si>
  <si>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</si>
  <si>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</si>
  <si>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</si>
  <si>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</si>
  <si>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</si>
  <si>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</si>
  <si>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</si>
  <si>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</si>
  <si>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</si>
  <si>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</si>
  <si>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</si>
  <si>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</si>
  <si>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</si>
  <si>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</si>
  <si>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</si>
  <si>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vnt.</t>
  </si>
  <si>
    <t>Suma be PVM</t>
  </si>
  <si>
    <t>Taikomas PVM dydis (%)</t>
  </si>
  <si>
    <t>PVM suma</t>
  </si>
  <si>
    <t>Suma su PVM</t>
  </si>
  <si>
    <t>4. DALIS</t>
  </si>
  <si>
    <t>OFTALMOLOGINĖS ĮRANGOS KOMPLEKTAS</t>
  </si>
  <si>
    <t>4.</t>
  </si>
  <si>
    <t>Oftalmologinės įrangos komplektas</t>
  </si>
  <si>
    <t>4.1.</t>
  </si>
  <si>
    <t>Darbo vieta, oftalmologo</t>
  </si>
  <si>
    <t>4.2.</t>
  </si>
  <si>
    <t>Foropteris, automatinis</t>
  </si>
  <si>
    <t>4.3.</t>
  </si>
  <si>
    <t>Ekranas optotipų demonstravimo</t>
  </si>
  <si>
    <t>4.4.</t>
  </si>
  <si>
    <t>Dioptrimetras</t>
  </si>
  <si>
    <t>4.5.</t>
  </si>
  <si>
    <t>Lęšis oftalmologinis, plataus lauko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</si>
  <si>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</si>
  <si>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</si>
  <si>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</si>
  <si>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</si>
  <si>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</si>
  <si>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</si>
  <si>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</si>
  <si>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</si>
  <si>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</si>
  <si>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</si>
  <si>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</si>
  <si>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</si>
  <si>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</si>
  <si>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</si>
  <si>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</si>
  <si>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</si>
  <si>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</si>
  <si>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</si>
  <si>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</si>
  <si>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</si>
  <si>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</si>
  <si>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</si>
  <si>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</si>
  <si>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</si>
  <si>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3220 2023-07-27 16:09:53</t>
  </si>
  <si>
    <t>Pirkimo sąlygų 2 priedas</t>
  </si>
  <si>
    <t>NEU8312</t>
  </si>
  <si>
    <t>Vilnius</t>
  </si>
  <si>
    <t>UAB NEUROVITA</t>
  </si>
  <si>
    <t>Ukmergės g. 369A, LT-12142, Vilnius</t>
  </si>
  <si>
    <t>LT100000926912</t>
  </si>
  <si>
    <t>Direktorius Andrej Avin</t>
  </si>
  <si>
    <t>8 5 272 3481, pardavimai@neurovita.lt</t>
  </si>
  <si>
    <t>Direktorius Andrej Avin, 8 5 272 3481, pardavimai@neurovita.lt</t>
  </si>
  <si>
    <t>-</t>
  </si>
  <si>
    <t>Ne</t>
  </si>
  <si>
    <t>Taip</t>
  </si>
  <si>
    <t>6</t>
  </si>
  <si>
    <t xml:space="preserve">Dioptrimetras.pdf, Ekranas.pdf, Foropteris.pdf, </t>
  </si>
  <si>
    <t>2 priedo priedelis. Atitiktis TS.xlsx, Darbo vieta.pdf, Deklaracija.pdf, EBVPD Užpildytas.pdf, Lesis.pdf, Suderinamumas.pdf</t>
  </si>
  <si>
    <t>CE (darbo vietos)(konfidencialu).pdf, CE UNICOS.pdf, Lešių CE deklaracija KONFIDENCIALU.pdf, UAB Neurovita  Letter of Authorization 2023.pdf, 2022 m VOLK igaliojimas.jpg, MedInstrus igaliojimas.pdf, UAB Neurovita  Letter of Authorization 2023.pdf</t>
  </si>
  <si>
    <t>Direktorius</t>
  </si>
  <si>
    <t>Andrej Avin</t>
  </si>
  <si>
    <t xml:space="preserve">Delta QP, </t>
  </si>
  <si>
    <t>Medinstrus, Lietuva</t>
  </si>
  <si>
    <t xml:space="preserve">UDR-800A, </t>
  </si>
  <si>
    <t>Unicos Co., Ltd, P. Korėja</t>
  </si>
  <si>
    <t xml:space="preserve">ULC-900, </t>
  </si>
  <si>
    <t xml:space="preserve">ULM-900, </t>
  </si>
  <si>
    <t xml:space="preserve">VDGTLWF, </t>
  </si>
  <si>
    <t>Volk Optical Inc., Jungtinės Amerikos Valstijos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</si>
</sst>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6" fontId="1" fillId="5" borderId="7" xfId="0" applyNumberFormat="1"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topLeftCell="A10" workbookViewId="0">
      <selection activeCell="I21" sqref="I21"/>
    </sheetView>
  </sheetViews>
  <sheetFormatPr defaultColWidth="10.875" defaultRowHeight="15" x14ac:dyDescent="0.25"/>
  <cols>
    <col min="1" max="1" width="9.125" style="13" customWidth="1"/>
    <col min="2" max="2" width="47.125" style="13" customWidth="1"/>
    <col min="3" max="3" width="11.625" style="14" customWidth="1"/>
    <col min="4" max="4" width="12.75" style="14" customWidth="1"/>
    <col min="5" max="5" width="18.5" style="13" customWidth="1"/>
    <col min="6" max="6" width="14.25" style="15" customWidth="1"/>
    <col min="7" max="7" width="24.375" style="15" customWidth="1"/>
    <col min="8" max="8" width="20.625" style="15" customWidth="1"/>
    <col min="9" max="9" width="18" style="15" customWidth="1"/>
    <col min="10" max="15" width="25" style="13" customWidth="1"/>
    <col min="16" max="16" width="10.875" style="13" customWidth="1"/>
    <col min="17" max="16384" width="10.875" style="13"/>
  </cols>
  <sheetData>
    <row r="1" spans="1:7" x14ac:dyDescent="0.25">
      <c r="G1" s="15" t="s">
        <v>80</v>
      </c>
    </row>
    <row r="2" spans="1:7" x14ac:dyDescent="0.25">
      <c r="A2" s="16" t="s">
        <v>0</v>
      </c>
      <c r="B2" s="16"/>
    </row>
    <row r="3" spans="1:7" x14ac:dyDescent="0.25">
      <c r="B3" s="17"/>
    </row>
    <row r="4" spans="1:7" x14ac:dyDescent="0.25">
      <c r="A4" s="16" t="s">
        <v>1</v>
      </c>
      <c r="B4" s="16"/>
    </row>
    <row r="5" spans="1:7" x14ac:dyDescent="0.25">
      <c r="A5" s="16"/>
      <c r="B5" s="16"/>
    </row>
    <row r="6" spans="1:7" x14ac:dyDescent="0.25">
      <c r="A6" s="13" t="s">
        <v>2</v>
      </c>
      <c r="B6" s="16" t="s">
        <v>3</v>
      </c>
    </row>
    <row r="7" spans="1:7" x14ac:dyDescent="0.25">
      <c r="B7" s="16"/>
    </row>
    <row r="8" spans="1:7" x14ac:dyDescent="0.25">
      <c r="A8" s="18" t="s">
        <v>4</v>
      </c>
      <c r="B8" s="19">
        <v>45169</v>
      </c>
    </row>
    <row r="9" spans="1:7" x14ac:dyDescent="0.25">
      <c r="A9" s="18" t="s">
        <v>5</v>
      </c>
      <c r="B9" s="20" t="s">
        <v>81</v>
      </c>
    </row>
    <row r="10" spans="1:7" x14ac:dyDescent="0.25">
      <c r="A10" s="18" t="s">
        <v>6</v>
      </c>
      <c r="B10" s="20" t="s">
        <v>82</v>
      </c>
    </row>
    <row r="12" spans="1:7" ht="15.75" x14ac:dyDescent="0.25">
      <c r="A12" s="40" t="s">
        <v>7</v>
      </c>
      <c r="B12" s="41"/>
      <c r="C12" s="42" t="s">
        <v>83</v>
      </c>
      <c r="D12" s="43"/>
      <c r="E12" s="43"/>
      <c r="F12" s="44"/>
    </row>
    <row r="13" spans="1:7" ht="15.95" customHeight="1" x14ac:dyDescent="0.25">
      <c r="A13" s="47" t="s">
        <v>8</v>
      </c>
      <c r="B13" s="46"/>
      <c r="C13" s="42">
        <v>110791756</v>
      </c>
      <c r="D13" s="43"/>
      <c r="E13" s="43"/>
      <c r="F13" s="44"/>
    </row>
    <row r="14" spans="1:7" ht="15.95" customHeight="1" x14ac:dyDescent="0.25">
      <c r="A14" s="47" t="s">
        <v>9</v>
      </c>
      <c r="B14" s="46"/>
      <c r="C14" s="42" t="s">
        <v>84</v>
      </c>
      <c r="D14" s="43"/>
      <c r="E14" s="43"/>
      <c r="F14" s="44"/>
    </row>
    <row r="15" spans="1:7" ht="15.95" customHeight="1" x14ac:dyDescent="0.25">
      <c r="A15" s="40" t="s">
        <v>10</v>
      </c>
      <c r="B15" s="41"/>
      <c r="C15" s="42" t="s">
        <v>85</v>
      </c>
      <c r="D15" s="43"/>
      <c r="E15" s="43"/>
      <c r="F15" s="44"/>
    </row>
    <row r="16" spans="1:7" ht="63" customHeight="1" x14ac:dyDescent="0.25">
      <c r="A16" s="45" t="s">
        <v>11</v>
      </c>
      <c r="B16" s="46"/>
      <c r="C16" s="42"/>
      <c r="D16" s="43"/>
      <c r="E16" s="43"/>
      <c r="F16" s="44"/>
    </row>
    <row r="17" spans="1:7" ht="15.95" customHeight="1" x14ac:dyDescent="0.25">
      <c r="A17" s="40" t="s">
        <v>12</v>
      </c>
      <c r="B17" s="41"/>
      <c r="C17" s="42" t="s">
        <v>86</v>
      </c>
      <c r="D17" s="43"/>
      <c r="E17" s="43"/>
      <c r="F17" s="44"/>
    </row>
    <row r="18" spans="1:7" ht="15.95" customHeight="1" x14ac:dyDescent="0.25">
      <c r="A18" s="40" t="s">
        <v>13</v>
      </c>
      <c r="B18" s="41"/>
      <c r="C18" s="42" t="s">
        <v>87</v>
      </c>
      <c r="D18" s="43"/>
      <c r="E18" s="43"/>
      <c r="F18" s="44"/>
    </row>
    <row r="19" spans="1:7" ht="48" customHeight="1" x14ac:dyDescent="0.25">
      <c r="A19" s="40" t="s">
        <v>14</v>
      </c>
      <c r="B19" s="41"/>
      <c r="C19" s="42" t="s">
        <v>86</v>
      </c>
      <c r="D19" s="43"/>
      <c r="E19" s="43"/>
      <c r="F19" s="44"/>
    </row>
    <row r="20" spans="1:7" ht="54.95" customHeight="1" x14ac:dyDescent="0.25">
      <c r="A20" s="40" t="s">
        <v>15</v>
      </c>
      <c r="B20" s="41"/>
      <c r="C20" s="42" t="s">
        <v>88</v>
      </c>
      <c r="D20" s="43"/>
      <c r="E20" s="43"/>
      <c r="F20" s="44"/>
    </row>
    <row r="21" spans="1:7" ht="78.75" customHeight="1" x14ac:dyDescent="0.25">
      <c r="A21" s="35" t="s">
        <v>16</v>
      </c>
      <c r="B21" s="36"/>
      <c r="C21" s="37"/>
      <c r="D21" s="38"/>
      <c r="E21" s="38"/>
      <c r="F21" s="38"/>
      <c r="G21" s="15" t="str">
        <f>IF((SUMPRODUCT(--(C21=""))&gt;0), "Privaloma užpildyti, kai taikomi pašalinimo pagrindai", "")</f>
        <v>Privaloma užpildyti, kai taikomi pašalinimo pagrindai</v>
      </c>
    </row>
    <row r="22" spans="1:7" ht="18" customHeight="1" x14ac:dyDescent="0.25">
      <c r="A22" s="21"/>
      <c r="B22" s="21"/>
      <c r="C22" s="22"/>
      <c r="D22" s="22"/>
      <c r="E22" s="22"/>
      <c r="F22" s="22"/>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34" t="s">
        <v>22</v>
      </c>
      <c r="B28" s="33"/>
      <c r="C28" s="33"/>
      <c r="D28" s="33"/>
      <c r="E28" s="33"/>
      <c r="F28" s="33"/>
    </row>
    <row r="29" spans="1:7" x14ac:dyDescent="0.25">
      <c r="A29" s="33" t="s">
        <v>23</v>
      </c>
      <c r="B29" s="33"/>
      <c r="C29" s="33"/>
      <c r="D29" s="33"/>
      <c r="E29" s="33"/>
      <c r="F29" s="33"/>
    </row>
    <row r="30" spans="1:7" x14ac:dyDescent="0.25">
      <c r="A30" s="13" t="s">
        <v>24</v>
      </c>
      <c r="D30" s="23"/>
    </row>
    <row r="31" spans="1:7" x14ac:dyDescent="0.25">
      <c r="A31" s="13" t="s">
        <v>25</v>
      </c>
    </row>
    <row r="33" spans="1:9" x14ac:dyDescent="0.25">
      <c r="A33" s="16" t="s">
        <v>41</v>
      </c>
      <c r="B33" s="16" t="s">
        <v>42</v>
      </c>
    </row>
    <row r="35" spans="1:9" x14ac:dyDescent="0.25">
      <c r="A35" s="16" t="s">
        <v>26</v>
      </c>
    </row>
    <row r="36" spans="1:9" ht="43.5" x14ac:dyDescent="0.25">
      <c r="A36" s="24" t="s">
        <v>27</v>
      </c>
      <c r="B36" s="24" t="s">
        <v>28</v>
      </c>
      <c r="C36" s="25" t="s">
        <v>29</v>
      </c>
      <c r="D36" s="25" t="s">
        <v>30</v>
      </c>
      <c r="E36" s="24" t="s">
        <v>31</v>
      </c>
      <c r="F36" s="26" t="s">
        <v>32</v>
      </c>
      <c r="G36" s="26" t="s">
        <v>33</v>
      </c>
      <c r="H36" s="26" t="s">
        <v>34</v>
      </c>
      <c r="I36" s="26" t="s">
        <v>35</v>
      </c>
    </row>
    <row r="37" spans="1:9" x14ac:dyDescent="0.25">
      <c r="A37" s="24" t="s">
        <v>43</v>
      </c>
      <c r="B37" s="24" t="s">
        <v>44</v>
      </c>
      <c r="C37" s="27"/>
      <c r="D37" s="27"/>
      <c r="E37" s="28"/>
      <c r="F37" s="29"/>
      <c r="G37" s="29"/>
      <c r="H37" s="29"/>
      <c r="I37" s="29"/>
    </row>
    <row r="38" spans="1:9" x14ac:dyDescent="0.25">
      <c r="A38" s="28" t="s">
        <v>45</v>
      </c>
      <c r="B38" s="28" t="s">
        <v>46</v>
      </c>
      <c r="C38" s="27">
        <v>1</v>
      </c>
      <c r="D38" s="27" t="s">
        <v>36</v>
      </c>
      <c r="E38" s="30">
        <v>4170</v>
      </c>
      <c r="F38" s="29">
        <f>IF(ISBLANK(E38),"", PRODUCT(C38,E38))</f>
        <v>4170</v>
      </c>
      <c r="G38" s="31" t="s">
        <v>98</v>
      </c>
      <c r="H38" s="31" t="s">
        <v>99</v>
      </c>
      <c r="I38" s="31">
        <v>1</v>
      </c>
    </row>
    <row r="39" spans="1:9" ht="30" x14ac:dyDescent="0.25">
      <c r="A39" s="28" t="s">
        <v>47</v>
      </c>
      <c r="B39" s="28" t="s">
        <v>48</v>
      </c>
      <c r="C39" s="27">
        <v>1</v>
      </c>
      <c r="D39" s="27" t="s">
        <v>36</v>
      </c>
      <c r="E39" s="30">
        <v>6137</v>
      </c>
      <c r="F39" s="29">
        <f>IF(ISBLANK(E39),"", PRODUCT(C39,E39))</f>
        <v>6137</v>
      </c>
      <c r="G39" s="31" t="s">
        <v>100</v>
      </c>
      <c r="H39" s="31" t="s">
        <v>101</v>
      </c>
      <c r="I39" s="31">
        <v>1</v>
      </c>
    </row>
    <row r="40" spans="1:9" ht="30" x14ac:dyDescent="0.25">
      <c r="A40" s="28" t="s">
        <v>49</v>
      </c>
      <c r="B40" s="28" t="s">
        <v>50</v>
      </c>
      <c r="C40" s="27">
        <v>1</v>
      </c>
      <c r="D40" s="27" t="s">
        <v>36</v>
      </c>
      <c r="E40" s="30">
        <v>2584</v>
      </c>
      <c r="F40" s="29">
        <f>IF(ISBLANK(E40),"", PRODUCT(C40,E40))</f>
        <v>2584</v>
      </c>
      <c r="G40" s="31" t="s">
        <v>102</v>
      </c>
      <c r="H40" s="31" t="s">
        <v>101</v>
      </c>
      <c r="I40" s="31">
        <v>1</v>
      </c>
    </row>
    <row r="41" spans="1:9" ht="30" x14ac:dyDescent="0.25">
      <c r="A41" s="28" t="s">
        <v>51</v>
      </c>
      <c r="B41" s="28" t="s">
        <v>52</v>
      </c>
      <c r="C41" s="27">
        <v>1</v>
      </c>
      <c r="D41" s="27" t="s">
        <v>36</v>
      </c>
      <c r="E41" s="30">
        <v>1840</v>
      </c>
      <c r="F41" s="29">
        <f>IF(ISBLANK(E41),"", PRODUCT(C41,E41))</f>
        <v>1840</v>
      </c>
      <c r="G41" s="31" t="s">
        <v>103</v>
      </c>
      <c r="H41" s="31" t="s">
        <v>101</v>
      </c>
      <c r="I41" s="31">
        <v>1</v>
      </c>
    </row>
    <row r="42" spans="1:9" ht="45" x14ac:dyDescent="0.25">
      <c r="A42" s="28" t="s">
        <v>53</v>
      </c>
      <c r="B42" s="28" t="s">
        <v>54</v>
      </c>
      <c r="C42" s="27">
        <v>2</v>
      </c>
      <c r="D42" s="27" t="s">
        <v>36</v>
      </c>
      <c r="E42" s="30">
        <v>390</v>
      </c>
      <c r="F42" s="29">
        <f>IF(ISBLANK(E42),"", PRODUCT(C42,E42))</f>
        <v>780</v>
      </c>
      <c r="G42" s="31" t="s">
        <v>104</v>
      </c>
      <c r="H42" s="31" t="s">
        <v>105</v>
      </c>
      <c r="I42" s="31">
        <v>1</v>
      </c>
    </row>
    <row r="43" spans="1:9" x14ac:dyDescent="0.25">
      <c r="E43" s="24" t="s">
        <v>37</v>
      </c>
      <c r="F43" s="26">
        <f>IF((SUMPRODUCT(--(F38:F42=""))&gt;0), "", ROUND(SUM(F38:F42),2))</f>
        <v>15511</v>
      </c>
      <c r="G43" s="15" t="str">
        <f>IF((SUMPRODUCT(--(F38:F42=""))&gt;0), "Neužpildytos visų objektų kainos", "")</f>
        <v/>
      </c>
    </row>
    <row r="44" spans="1:9" x14ac:dyDescent="0.25">
      <c r="C44" s="25" t="s">
        <v>38</v>
      </c>
      <c r="D44" s="32">
        <v>21</v>
      </c>
      <c r="E44" s="24" t="s">
        <v>39</v>
      </c>
      <c r="F44" s="26">
        <f>IF(OR(F43="",D44=""),"", ROUND(PRODUCT(D44,F43)/100,2))</f>
        <v>3257.31</v>
      </c>
      <c r="G44" s="15" t="str">
        <f>IF(D44="", "Nurodykite taikomą PVM dydį", "")</f>
        <v/>
      </c>
    </row>
    <row r="45" spans="1:9" x14ac:dyDescent="0.25">
      <c r="E45" s="24" t="s">
        <v>40</v>
      </c>
      <c r="F45" s="26">
        <f>IF(ISBLANK(F44), "", ROUND(SUM(F43:F44),2))</f>
        <v>18768.310000000001</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31496062992125984" right="0.31496062992125984" top="0.35433070866141736" bottom="0.35433070866141736"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3"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9" t="s">
        <v>55</v>
      </c>
      <c r="B2" s="55"/>
      <c r="C2" s="55"/>
      <c r="D2" s="55"/>
      <c r="E2" s="55"/>
      <c r="F2" s="55"/>
      <c r="G2" s="55"/>
      <c r="H2" s="55"/>
      <c r="I2" s="55"/>
      <c r="J2" s="55"/>
      <c r="K2" s="55"/>
    </row>
    <row r="3" spans="1:11" x14ac:dyDescent="0.25">
      <c r="A3" s="55"/>
      <c r="B3" s="55"/>
      <c r="C3" s="55"/>
      <c r="D3" s="55"/>
      <c r="E3" s="55"/>
      <c r="F3" s="55"/>
      <c r="G3" s="55"/>
      <c r="H3" s="55"/>
      <c r="I3" s="55"/>
      <c r="J3" s="55"/>
      <c r="K3" s="55"/>
    </row>
    <row r="4" spans="1:11" ht="15.95" customHeight="1" thickBot="1" x14ac:dyDescent="0.3">
      <c r="A4" s="1"/>
      <c r="B4" s="1"/>
      <c r="C4" s="1"/>
      <c r="D4" s="1"/>
      <c r="E4" s="1"/>
      <c r="F4" s="1"/>
      <c r="G4" s="1"/>
      <c r="H4" s="1"/>
      <c r="I4" s="1"/>
      <c r="J4" s="1"/>
    </row>
    <row r="5" spans="1:11" ht="48" customHeight="1" x14ac:dyDescent="0.25">
      <c r="A5" s="76" t="s">
        <v>56</v>
      </c>
      <c r="B5" s="67"/>
      <c r="C5" s="77" t="s">
        <v>57</v>
      </c>
      <c r="D5" s="66"/>
      <c r="E5" s="67"/>
      <c r="F5" s="77" t="s">
        <v>58</v>
      </c>
      <c r="G5" s="66"/>
      <c r="H5" s="67"/>
      <c r="I5" s="77" t="s">
        <v>59</v>
      </c>
      <c r="J5" s="67"/>
      <c r="K5" s="2" t="s">
        <v>60</v>
      </c>
    </row>
    <row r="6" spans="1:11" ht="48.95" customHeight="1" x14ac:dyDescent="0.25">
      <c r="A6" s="70"/>
      <c r="B6" s="60"/>
      <c r="C6" s="71"/>
      <c r="D6" s="59"/>
      <c r="E6" s="60"/>
      <c r="F6" s="71"/>
      <c r="G6" s="59"/>
      <c r="H6" s="60"/>
      <c r="I6" s="71"/>
      <c r="J6" s="60"/>
      <c r="K6" s="7"/>
    </row>
    <row r="7" spans="1:11" ht="48.95" customHeight="1" x14ac:dyDescent="0.25">
      <c r="A7" s="70"/>
      <c r="B7" s="60"/>
      <c r="C7" s="71"/>
      <c r="D7" s="59"/>
      <c r="E7" s="60"/>
      <c r="F7" s="71"/>
      <c r="G7" s="59"/>
      <c r="H7" s="60"/>
      <c r="I7" s="71"/>
      <c r="J7" s="60"/>
      <c r="K7" s="7"/>
    </row>
    <row r="8" spans="1:11" ht="48.95" customHeight="1" x14ac:dyDescent="0.25">
      <c r="A8" s="70"/>
      <c r="B8" s="60"/>
      <c r="C8" s="71"/>
      <c r="D8" s="59"/>
      <c r="E8" s="60"/>
      <c r="F8" s="71"/>
      <c r="G8" s="59"/>
      <c r="H8" s="60"/>
      <c r="I8" s="71"/>
      <c r="J8" s="60"/>
      <c r="K8" s="7"/>
    </row>
    <row r="9" spans="1:11" ht="48.95" customHeight="1" x14ac:dyDescent="0.25">
      <c r="A9" s="70"/>
      <c r="B9" s="60"/>
      <c r="C9" s="71"/>
      <c r="D9" s="59"/>
      <c r="E9" s="60"/>
      <c r="F9" s="71"/>
      <c r="G9" s="59"/>
      <c r="H9" s="60"/>
      <c r="I9" s="71"/>
      <c r="J9" s="60"/>
      <c r="K9" s="7"/>
    </row>
    <row r="10" spans="1:11" ht="48.95" customHeight="1" x14ac:dyDescent="0.25">
      <c r="A10" s="70"/>
      <c r="B10" s="60"/>
      <c r="C10" s="71"/>
      <c r="D10" s="59"/>
      <c r="E10" s="60"/>
      <c r="F10" s="71"/>
      <c r="G10" s="59"/>
      <c r="H10" s="60"/>
      <c r="I10" s="71"/>
      <c r="J10" s="60"/>
      <c r="K10" s="7"/>
    </row>
    <row r="11" spans="1:11" ht="48.95" customHeight="1" x14ac:dyDescent="0.25">
      <c r="A11" s="70"/>
      <c r="B11" s="60"/>
      <c r="C11" s="71"/>
      <c r="D11" s="59"/>
      <c r="E11" s="60"/>
      <c r="F11" s="71"/>
      <c r="G11" s="59"/>
      <c r="H11" s="60"/>
      <c r="I11" s="71"/>
      <c r="J11" s="60"/>
      <c r="K11" s="7"/>
    </row>
    <row r="12" spans="1:11" ht="48.95" customHeight="1" x14ac:dyDescent="0.25">
      <c r="A12" s="70"/>
      <c r="B12" s="60"/>
      <c r="C12" s="71"/>
      <c r="D12" s="59"/>
      <c r="E12" s="60"/>
      <c r="F12" s="71"/>
      <c r="G12" s="59"/>
      <c r="H12" s="60"/>
      <c r="I12" s="71"/>
      <c r="J12" s="60"/>
      <c r="K12" s="7"/>
    </row>
    <row r="13" spans="1:11" ht="48.95" customHeight="1" x14ac:dyDescent="0.25">
      <c r="A13" s="70"/>
      <c r="B13" s="60"/>
      <c r="C13" s="71"/>
      <c r="D13" s="59"/>
      <c r="E13" s="60"/>
      <c r="F13" s="71"/>
      <c r="G13" s="59"/>
      <c r="H13" s="60"/>
      <c r="I13" s="71"/>
      <c r="J13" s="60"/>
      <c r="K13" s="7"/>
    </row>
    <row r="14" spans="1:11" ht="48.95" customHeight="1" x14ac:dyDescent="0.25">
      <c r="A14" s="70"/>
      <c r="B14" s="60"/>
      <c r="C14" s="71"/>
      <c r="D14" s="59"/>
      <c r="E14" s="60"/>
      <c r="F14" s="71"/>
      <c r="G14" s="59"/>
      <c r="H14" s="60"/>
      <c r="I14" s="71"/>
      <c r="J14" s="60"/>
      <c r="K14" s="7"/>
    </row>
    <row r="15" spans="1:11" ht="48" customHeight="1" thickBot="1" x14ac:dyDescent="0.3">
      <c r="A15" s="73"/>
      <c r="B15" s="50"/>
      <c r="C15" s="74"/>
      <c r="D15" s="49"/>
      <c r="E15" s="50"/>
      <c r="F15" s="74"/>
      <c r="G15" s="49"/>
      <c r="H15" s="50"/>
      <c r="I15" s="74"/>
      <c r="J15" s="50"/>
      <c r="K15" s="8"/>
    </row>
    <row r="16" spans="1:11" ht="18.95" customHeight="1" x14ac:dyDescent="0.25">
      <c r="A16" s="3"/>
      <c r="B16" s="3"/>
      <c r="C16" s="3"/>
      <c r="D16" s="3"/>
      <c r="E16" s="3"/>
      <c r="F16" s="3"/>
      <c r="G16" s="3"/>
      <c r="H16" s="3"/>
      <c r="I16" s="3"/>
      <c r="J16" s="3"/>
      <c r="K16" s="4"/>
    </row>
    <row r="17" spans="1:11" ht="48.95" customHeight="1" x14ac:dyDescent="0.25">
      <c r="A17" s="75" t="s">
        <v>61</v>
      </c>
      <c r="B17" s="55"/>
      <c r="C17" s="55"/>
      <c r="D17" s="55"/>
      <c r="E17" s="55"/>
      <c r="F17" s="55"/>
      <c r="G17" s="55"/>
      <c r="H17" s="55"/>
      <c r="I17" s="55"/>
      <c r="J17" s="55"/>
      <c r="K17" s="55"/>
    </row>
    <row r="18" spans="1:11" ht="15.95" customHeight="1" thickBot="1" x14ac:dyDescent="0.3">
      <c r="A18" s="3"/>
      <c r="B18" s="3"/>
      <c r="C18" s="3"/>
      <c r="D18" s="3"/>
      <c r="E18" s="3"/>
      <c r="F18" s="3"/>
      <c r="G18" s="3"/>
      <c r="H18" s="3"/>
      <c r="I18" s="3"/>
      <c r="J18" s="3"/>
      <c r="K18" s="4"/>
    </row>
    <row r="19" spans="1:11" ht="48.95" customHeight="1" x14ac:dyDescent="0.25">
      <c r="A19" s="76" t="s">
        <v>28</v>
      </c>
      <c r="B19" s="67"/>
      <c r="C19" s="77" t="s">
        <v>57</v>
      </c>
      <c r="D19" s="66"/>
      <c r="E19" s="67"/>
      <c r="F19" s="77" t="s">
        <v>62</v>
      </c>
      <c r="G19" s="66"/>
      <c r="H19" s="67"/>
      <c r="I19" s="78" t="s">
        <v>59</v>
      </c>
      <c r="J19" s="69"/>
      <c r="K19" s="4"/>
    </row>
    <row r="20" spans="1:11" ht="48.95" customHeight="1" x14ac:dyDescent="0.25">
      <c r="A20" s="70"/>
      <c r="B20" s="60"/>
      <c r="C20" s="71"/>
      <c r="D20" s="59"/>
      <c r="E20" s="60"/>
      <c r="F20" s="71"/>
      <c r="G20" s="59"/>
      <c r="H20" s="60"/>
      <c r="I20" s="72"/>
      <c r="J20" s="62"/>
      <c r="K20" s="4"/>
    </row>
    <row r="21" spans="1:11" ht="48.95" customHeight="1" x14ac:dyDescent="0.25">
      <c r="A21" s="70"/>
      <c r="B21" s="60"/>
      <c r="C21" s="71"/>
      <c r="D21" s="59"/>
      <c r="E21" s="60"/>
      <c r="F21" s="71"/>
      <c r="G21" s="59"/>
      <c r="H21" s="60"/>
      <c r="I21" s="72"/>
      <c r="J21" s="62"/>
      <c r="K21" s="4"/>
    </row>
    <row r="22" spans="1:11" ht="48.95" customHeight="1" x14ac:dyDescent="0.25">
      <c r="A22" s="70"/>
      <c r="B22" s="60"/>
      <c r="C22" s="71"/>
      <c r="D22" s="59"/>
      <c r="E22" s="60"/>
      <c r="F22" s="71"/>
      <c r="G22" s="59"/>
      <c r="H22" s="60"/>
      <c r="I22" s="72"/>
      <c r="J22" s="62"/>
      <c r="K22" s="4"/>
    </row>
    <row r="23" spans="1:11" ht="48.95" customHeight="1" x14ac:dyDescent="0.25">
      <c r="A23" s="70"/>
      <c r="B23" s="60"/>
      <c r="C23" s="71"/>
      <c r="D23" s="59"/>
      <c r="E23" s="60"/>
      <c r="F23" s="71"/>
      <c r="G23" s="59"/>
      <c r="H23" s="60"/>
      <c r="I23" s="72"/>
      <c r="J23" s="62"/>
      <c r="K23" s="4"/>
    </row>
    <row r="24" spans="1:11" ht="48.95" customHeight="1" x14ac:dyDescent="0.25">
      <c r="A24" s="70"/>
      <c r="B24" s="60"/>
      <c r="C24" s="71"/>
      <c r="D24" s="59"/>
      <c r="E24" s="60"/>
      <c r="F24" s="71"/>
      <c r="G24" s="59"/>
      <c r="H24" s="60"/>
      <c r="I24" s="72"/>
      <c r="J24" s="62"/>
      <c r="K24" s="4"/>
    </row>
    <row r="25" spans="1:11" ht="48.95" customHeight="1" x14ac:dyDescent="0.25">
      <c r="A25" s="70"/>
      <c r="B25" s="60"/>
      <c r="C25" s="71"/>
      <c r="D25" s="59"/>
      <c r="E25" s="60"/>
      <c r="F25" s="71"/>
      <c r="G25" s="59"/>
      <c r="H25" s="60"/>
      <c r="I25" s="72"/>
      <c r="J25" s="62"/>
      <c r="K25" s="4"/>
    </row>
    <row r="26" spans="1:11" ht="48.95" customHeight="1" x14ac:dyDescent="0.25">
      <c r="A26" s="70"/>
      <c r="B26" s="60"/>
      <c r="C26" s="71"/>
      <c r="D26" s="59"/>
      <c r="E26" s="60"/>
      <c r="F26" s="71"/>
      <c r="G26" s="59"/>
      <c r="H26" s="60"/>
      <c r="I26" s="72"/>
      <c r="J26" s="62"/>
      <c r="K26" s="4"/>
    </row>
    <row r="27" spans="1:11" ht="48.95" customHeight="1" x14ac:dyDescent="0.25">
      <c r="A27" s="70"/>
      <c r="B27" s="60"/>
      <c r="C27" s="71"/>
      <c r="D27" s="59"/>
      <c r="E27" s="60"/>
      <c r="F27" s="71"/>
      <c r="G27" s="59"/>
      <c r="H27" s="60"/>
      <c r="I27" s="72"/>
      <c r="J27" s="62"/>
      <c r="K27" s="4"/>
    </row>
    <row r="28" spans="1:11" ht="48.95" customHeight="1" x14ac:dyDescent="0.25">
      <c r="A28" s="70"/>
      <c r="B28" s="60"/>
      <c r="C28" s="71"/>
      <c r="D28" s="59"/>
      <c r="E28" s="60"/>
      <c r="F28" s="71"/>
      <c r="G28" s="59"/>
      <c r="H28" s="60"/>
      <c r="I28" s="72"/>
      <c r="J28" s="62"/>
      <c r="K28" s="4"/>
    </row>
    <row r="29" spans="1:11" ht="48.95" customHeight="1" x14ac:dyDescent="0.25">
      <c r="A29" s="70"/>
      <c r="B29" s="60"/>
      <c r="C29" s="71"/>
      <c r="D29" s="59"/>
      <c r="E29" s="60"/>
      <c r="F29" s="71"/>
      <c r="G29" s="59"/>
      <c r="H29" s="60"/>
      <c r="I29" s="72"/>
      <c r="J29" s="62"/>
      <c r="K29" s="4"/>
    </row>
    <row r="31" spans="1:11" ht="33" customHeight="1" x14ac:dyDescent="0.25">
      <c r="A31" s="54"/>
      <c r="B31" s="55"/>
      <c r="C31" s="55"/>
      <c r="D31" s="55"/>
      <c r="E31" s="55"/>
      <c r="F31" s="55"/>
      <c r="G31" s="55"/>
      <c r="H31" s="55"/>
      <c r="I31" s="55"/>
      <c r="J31" s="55"/>
    </row>
    <row r="33" spans="1:10" ht="15.95" customHeight="1" x14ac:dyDescent="0.25">
      <c r="A33" s="64" t="s">
        <v>63</v>
      </c>
      <c r="B33" s="55"/>
      <c r="C33" s="55"/>
      <c r="D33" s="55"/>
      <c r="E33" s="55"/>
      <c r="F33" s="55"/>
      <c r="G33" s="55"/>
      <c r="H33" s="55"/>
      <c r="I33" s="55"/>
      <c r="J33" s="55"/>
    </row>
    <row r="34" spans="1:10" ht="15.95" customHeight="1" thickBot="1" x14ac:dyDescent="0.3"/>
    <row r="35" spans="1:10" ht="15.95" customHeight="1" x14ac:dyDescent="0.25">
      <c r="A35" s="6" t="s">
        <v>27</v>
      </c>
      <c r="B35" s="65" t="s">
        <v>64</v>
      </c>
      <c r="C35" s="66"/>
      <c r="D35" s="66"/>
      <c r="E35" s="66"/>
      <c r="F35" s="66"/>
      <c r="G35" s="67"/>
      <c r="H35" s="68" t="s">
        <v>65</v>
      </c>
      <c r="I35" s="66"/>
      <c r="J35" s="69"/>
    </row>
    <row r="36" spans="1:10" ht="48" customHeight="1" x14ac:dyDescent="0.25">
      <c r="A36" s="9" t="s">
        <v>66</v>
      </c>
      <c r="B36" s="63" t="s">
        <v>67</v>
      </c>
      <c r="C36" s="59"/>
      <c r="D36" s="59"/>
      <c r="E36" s="59"/>
      <c r="F36" s="59"/>
      <c r="G36" s="60"/>
      <c r="H36" s="61" t="s">
        <v>89</v>
      </c>
      <c r="I36" s="59"/>
      <c r="J36" s="62"/>
    </row>
    <row r="37" spans="1:10" ht="48" customHeight="1" x14ac:dyDescent="0.25">
      <c r="A37" s="9" t="s">
        <v>68</v>
      </c>
      <c r="B37" s="63" t="s">
        <v>69</v>
      </c>
      <c r="C37" s="59"/>
      <c r="D37" s="59"/>
      <c r="E37" s="59"/>
      <c r="F37" s="59"/>
      <c r="G37" s="60"/>
      <c r="H37" s="61" t="s">
        <v>90</v>
      </c>
      <c r="I37" s="59"/>
      <c r="J37" s="62"/>
    </row>
    <row r="38" spans="1:10" ht="48" customHeight="1" x14ac:dyDescent="0.25">
      <c r="A38" s="9" t="s">
        <v>70</v>
      </c>
      <c r="B38" s="63" t="s">
        <v>71</v>
      </c>
      <c r="C38" s="59"/>
      <c r="D38" s="59"/>
      <c r="E38" s="59"/>
      <c r="F38" s="59"/>
      <c r="G38" s="60"/>
      <c r="H38" s="61" t="s">
        <v>89</v>
      </c>
      <c r="I38" s="59"/>
      <c r="J38" s="62"/>
    </row>
    <row r="39" spans="1:10" ht="48" customHeight="1" x14ac:dyDescent="0.25">
      <c r="A39" s="9" t="s">
        <v>72</v>
      </c>
      <c r="B39" s="63" t="s">
        <v>73</v>
      </c>
      <c r="C39" s="59"/>
      <c r="D39" s="59"/>
      <c r="E39" s="59"/>
      <c r="F39" s="59"/>
      <c r="G39" s="60"/>
      <c r="H39" s="61"/>
      <c r="I39" s="59"/>
      <c r="J39" s="62"/>
    </row>
    <row r="40" spans="1:10" ht="48" customHeight="1" x14ac:dyDescent="0.25">
      <c r="A40" s="9" t="s">
        <v>74</v>
      </c>
      <c r="B40" s="63" t="s">
        <v>75</v>
      </c>
      <c r="C40" s="59"/>
      <c r="D40" s="59"/>
      <c r="E40" s="59"/>
      <c r="F40" s="59"/>
      <c r="G40" s="60"/>
      <c r="H40" s="61"/>
      <c r="I40" s="59"/>
      <c r="J40" s="62"/>
    </row>
    <row r="41" spans="1:10" ht="48" customHeight="1" x14ac:dyDescent="0.25">
      <c r="A41" s="12" t="s">
        <v>92</v>
      </c>
      <c r="B41" s="58" t="s">
        <v>95</v>
      </c>
      <c r="C41" s="59"/>
      <c r="D41" s="59"/>
      <c r="E41" s="59"/>
      <c r="F41" s="59"/>
      <c r="G41" s="60"/>
      <c r="H41" s="61" t="s">
        <v>91</v>
      </c>
      <c r="I41" s="59"/>
      <c r="J41" s="62"/>
    </row>
    <row r="42" spans="1:10" ht="48" customHeight="1" x14ac:dyDescent="0.25">
      <c r="A42" s="10">
        <v>7</v>
      </c>
      <c r="B42" s="58" t="s">
        <v>94</v>
      </c>
      <c r="C42" s="59"/>
      <c r="D42" s="59"/>
      <c r="E42" s="59"/>
      <c r="F42" s="59"/>
      <c r="G42" s="60"/>
      <c r="H42" s="61" t="s">
        <v>90</v>
      </c>
      <c r="I42" s="59"/>
      <c r="J42" s="62"/>
    </row>
    <row r="43" spans="1:10" ht="48" customHeight="1" x14ac:dyDescent="0.25">
      <c r="A43" s="10">
        <v>8</v>
      </c>
      <c r="B43" s="58" t="s">
        <v>93</v>
      </c>
      <c r="C43" s="59"/>
      <c r="D43" s="59"/>
      <c r="E43" s="59"/>
      <c r="F43" s="59"/>
      <c r="G43" s="60"/>
      <c r="H43" s="61" t="s">
        <v>91</v>
      </c>
      <c r="I43" s="59"/>
      <c r="J43" s="62"/>
    </row>
    <row r="44" spans="1:10" ht="48" customHeight="1" x14ac:dyDescent="0.25">
      <c r="A44" s="10"/>
      <c r="B44" s="58"/>
      <c r="C44" s="59"/>
      <c r="D44" s="59"/>
      <c r="E44" s="59"/>
      <c r="F44" s="59"/>
      <c r="G44" s="60"/>
      <c r="H44" s="61"/>
      <c r="I44" s="59"/>
      <c r="J44" s="62"/>
    </row>
    <row r="45" spans="1:10" ht="48" customHeight="1" x14ac:dyDescent="0.25">
      <c r="A45" s="10"/>
      <c r="B45" s="58"/>
      <c r="C45" s="59"/>
      <c r="D45" s="59"/>
      <c r="E45" s="59"/>
      <c r="F45" s="59"/>
      <c r="G45" s="60"/>
      <c r="H45" s="61"/>
      <c r="I45" s="59"/>
      <c r="J45" s="62"/>
    </row>
    <row r="46" spans="1:10" ht="48.95" customHeight="1" thickBot="1" x14ac:dyDescent="0.3">
      <c r="A46" s="11"/>
      <c r="B46" s="48"/>
      <c r="C46" s="49"/>
      <c r="D46" s="49"/>
      <c r="E46" s="49"/>
      <c r="F46" s="49"/>
      <c r="G46" s="50"/>
      <c r="H46" s="51"/>
      <c r="I46" s="52"/>
      <c r="J46" s="53"/>
    </row>
    <row r="48" spans="1:10" ht="102" customHeight="1" x14ac:dyDescent="0.25">
      <c r="A48" s="54" t="s">
        <v>76</v>
      </c>
      <c r="B48" s="55"/>
      <c r="C48" s="55"/>
      <c r="D48" s="55"/>
      <c r="E48" s="55"/>
      <c r="F48" s="55"/>
      <c r="G48" s="55"/>
      <c r="H48" s="55"/>
      <c r="I48" s="55"/>
      <c r="J48" s="55"/>
    </row>
    <row r="51" spans="1:10" x14ac:dyDescent="0.25">
      <c r="A51" s="56" t="s">
        <v>77</v>
      </c>
      <c r="B51" s="55"/>
      <c r="C51" s="55"/>
      <c r="D51" s="55"/>
      <c r="E51" s="57" t="s">
        <v>96</v>
      </c>
      <c r="F51" s="55"/>
      <c r="G51" s="55"/>
      <c r="H51" s="55"/>
      <c r="I51" s="55"/>
      <c r="J51" s="55"/>
    </row>
    <row r="53" spans="1:10" x14ac:dyDescent="0.25">
      <c r="A53" s="56" t="s">
        <v>78</v>
      </c>
      <c r="B53" s="55"/>
      <c r="C53" s="55"/>
      <c r="D53" s="55"/>
      <c r="E53" s="57" t="s">
        <v>97</v>
      </c>
      <c r="F53" s="55"/>
      <c r="G53" s="55"/>
      <c r="H53" s="55"/>
      <c r="I53" s="55"/>
      <c r="J53" s="55"/>
    </row>
    <row r="100" spans="1:1" ht="15.75" x14ac:dyDescent="0.25">
      <c r="A100" t="s">
        <v>79</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2023-07-31T14:58:27Z</cp:lastPrinted>
  <dcterms:created xsi:type="dcterms:W3CDTF">2023-04-04T12:16:45Z</dcterms:created>
  <dcterms:modified xsi:type="dcterms:W3CDTF">2023-12-13T13:30:03Z</dcterms:modified>
</cp:coreProperties>
</file>