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9040" windowHeight="15720"/>
  </bookViews>
  <sheets>
    <sheet name="Lapas1" sheetId="1" r:id="rId1"/>
  </sheets>
  <definedNames>
    <definedName name="_xlnm._FilterDatabase" localSheetId="0" hidden="1">Lapas1!$A$3:$E$27</definedName>
  </definedNames>
  <calcPr calcId="145621"/>
</workbook>
</file>

<file path=xl/calcChain.xml><?xml version="1.0" encoding="utf-8"?>
<calcChain xmlns="http://schemas.openxmlformats.org/spreadsheetml/2006/main">
  <c r="G10" i="1" l="1"/>
  <c r="G6" i="1"/>
  <c r="G8" i="1"/>
  <c r="G11" i="1"/>
  <c r="G12" i="1"/>
  <c r="G13" i="1"/>
  <c r="G14" i="1"/>
  <c r="G15" i="1"/>
  <c r="G16" i="1"/>
  <c r="G18" i="1"/>
  <c r="G19" i="1"/>
  <c r="G20" i="1"/>
  <c r="G21" i="1"/>
  <c r="G22" i="1"/>
  <c r="G24" i="1"/>
  <c r="G25" i="1"/>
  <c r="G26" i="1"/>
  <c r="G4" i="1"/>
  <c r="G27" i="1" s="1"/>
  <c r="G29" i="1" s="1"/>
  <c r="G28" i="1" s="1"/>
  <c r="E27" i="1" l="1"/>
</calcChain>
</file>

<file path=xl/sharedStrings.xml><?xml version="1.0" encoding="utf-8"?>
<sst xmlns="http://schemas.openxmlformats.org/spreadsheetml/2006/main" count="88" uniqueCount="60">
  <si>
    <t>Pirkimo objekto dalies numeris</t>
  </si>
  <si>
    <t>Maisto produkto pavadinimas</t>
  </si>
  <si>
    <t>Mato vnt.</t>
  </si>
  <si>
    <t>kg</t>
  </si>
  <si>
    <t>Kalakutienos kumpelių šlaunelių mėsa</t>
  </si>
  <si>
    <t xml:space="preserve">Lašišos filė </t>
  </si>
  <si>
    <t xml:space="preserve">VISO ŽUVIES </t>
  </si>
  <si>
    <t>Grietinėlė 30-35%</t>
  </si>
  <si>
    <t>VISO PIENO PRODUKTŲ</t>
  </si>
  <si>
    <t>Ridikai balti</t>
  </si>
  <si>
    <t>Špinatai</t>
  </si>
  <si>
    <t>VISO DARŽOVIŲ</t>
  </si>
  <si>
    <t>Rauginti agurkai</t>
  </si>
  <si>
    <t>Miežių dribsniai</t>
  </si>
  <si>
    <t xml:space="preserve">Linų sėklos </t>
  </si>
  <si>
    <t>Moliūgų sėklos</t>
  </si>
  <si>
    <t>Sezamo sėklos</t>
  </si>
  <si>
    <t>VISO ĮVAIRIŲ MAISTO PRODUKTŲ</t>
  </si>
  <si>
    <t>VISO MĖSOS IR PAUKŠTIENOS</t>
  </si>
  <si>
    <t>15</t>
  </si>
  <si>
    <t>31</t>
  </si>
  <si>
    <t>49</t>
  </si>
  <si>
    <t>105</t>
  </si>
  <si>
    <t>138</t>
  </si>
  <si>
    <t>140</t>
  </si>
  <si>
    <t>171</t>
  </si>
  <si>
    <t>204</t>
  </si>
  <si>
    <t>222</t>
  </si>
  <si>
    <t>231</t>
  </si>
  <si>
    <t>281</t>
  </si>
  <si>
    <t>287</t>
  </si>
  <si>
    <t xml:space="preserve">"Giliai sušaldyta" - užšaldoma -18 ir žemesnėje temperatūroje, be odos, be kaulo. </t>
  </si>
  <si>
    <t>Šaldyta filė, be odos, glazūros iki 20%.</t>
  </si>
  <si>
    <t>Pieno riebalų kiekis - ne mažiau 30%, be augalinių riebalų, fasuota iki 400 ml.</t>
  </si>
  <si>
    <t>Sausi, birūs, be priemaišų ir pašalinių kvapų.</t>
  </si>
  <si>
    <t>Nesudrėkęs, be kenkėjų, be pašalinio skonio ir kvapo, neapkartę. Fasuota 0,4-1 kg.</t>
  </si>
  <si>
    <t>Nesudrėkęs, be kenkėjų, be pašalinio kvapo ir skonio, neapkartę. Fasuota 100-200 g.</t>
  </si>
  <si>
    <t>Sausos, be priemaišų.</t>
  </si>
  <si>
    <t>Švieži, neapvytę. Ne žemesnės kaip II klasės. Neįgavę pašalinio kvapo.</t>
  </si>
  <si>
    <t xml:space="preserve">Švieži, neapvytę. Ne žemesnės kaip II klasės. </t>
  </si>
  <si>
    <t>Vidutinio dydžio, neminkšti, vidutinio sūrumo,  be pašalinio kvapo. Tiekiami 0,9-1kg sandarioje, vienkartinio naudojimo taroje.</t>
  </si>
  <si>
    <t>VISO PERDIRBTŲVAISIŲ IR DARŽOVIŲ</t>
  </si>
  <si>
    <t>Poreikis (orientacinis 7 mėnesiams)</t>
  </si>
  <si>
    <t>Bazilikai</t>
  </si>
  <si>
    <t>Kukurūzų dribsniai</t>
  </si>
  <si>
    <t>Pievagrybiai</t>
  </si>
  <si>
    <t>Bolivinės balandos sėklos</t>
  </si>
  <si>
    <t>Kaliaropės</t>
  </si>
  <si>
    <t>Rauginti kopūstai</t>
  </si>
  <si>
    <t>Sorų kruopos</t>
  </si>
  <si>
    <t>Be priemaišų, nesutrupėję, nesudrėkę, be kenkėjų, be pašalinių kvapų.</t>
  </si>
  <si>
    <t xml:space="preserve">Smulkiai supjaustyti, saldžiarūgščio skonio, nesuminkštėję, be pašalinių kvapų, neperrūgę, II klasė. Tiekiami sufasuoti 0,8-1kg sandarioje, vienkartinio naudojimo taroje, skysčio ne daugiau kaip 50g/1000g. Sudėtis: kopūstai, morkos, druska, cukrus, kmynai. </t>
  </si>
  <si>
    <t>Šaldytų daržovių mišinys</t>
  </si>
  <si>
    <t xml:space="preserve">Nesutrupėjusios, pakartotinai neužšaldytos, išsaugojusios joms būdingą skonį, spalvą ir kvapą. </t>
  </si>
  <si>
    <t>Produktai, kurie reikalingi pagal valgiaraštį</t>
  </si>
  <si>
    <t>Vieneto kaina be PVM</t>
  </si>
  <si>
    <t>Viso kaina be PVM</t>
  </si>
  <si>
    <t>PVM 21 proc.</t>
  </si>
  <si>
    <t>Suma su PVM</t>
  </si>
  <si>
    <t>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</si>
</sst>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2" borderId="0" xfId="0" applyFill="1"/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8" xfId="0" applyFill="1" applyBorder="1"/>
    <xf numFmtId="0" fontId="0" fillId="0" borderId="7" xfId="0" applyBorder="1"/>
    <xf numFmtId="0" fontId="5" fillId="0" borderId="7" xfId="0" applyFont="1" applyBorder="1" applyAlignment="1">
      <alignment wrapText="1"/>
    </xf>
    <xf numFmtId="2" fontId="0" fillId="0" borderId="7" xfId="0" applyNumberFormat="1" applyBorder="1"/>
    <xf numFmtId="2" fontId="5" fillId="0" borderId="7" xfId="0" applyNumberFormat="1" applyFont="1" applyBorder="1"/>
    <xf numFmtId="0" fontId="5" fillId="2" borderId="3" xfId="0" applyFont="1" applyFill="1" applyBorder="1"/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BreakPreview" topLeftCell="B1" zoomScale="60" zoomScaleNormal="100" workbookViewId="0">
      <pane xSplit="3" ySplit="3" topLeftCell="E4" activePane="bottomRight" state="frozen"/>
      <selection activeCell="B1" sqref="B1"/>
      <selection pane="topRight" activeCell="E1" sqref="E1"/>
      <selection pane="bottomLeft" activeCell="B2" sqref="B2"/>
      <selection pane="bottomRight" activeCell="I9" sqref="I9"/>
    </sheetView>
  </sheetViews>
  <sheetFormatPr defaultRowHeight="15" x14ac:dyDescent="0.25"/>
  <cols>
    <col min="2" max="2" width="34.42578125" customWidth="1"/>
    <col min="3" max="3" width="44.7109375" customWidth="1"/>
    <col min="4" max="4" width="9.140625" style="8" customWidth="1"/>
    <col min="5" max="5" width="13.85546875" style="8" customWidth="1"/>
  </cols>
  <sheetData>
    <row r="1" spans="1:7" x14ac:dyDescent="0.25">
      <c r="F1" t="s">
        <v>59</v>
      </c>
    </row>
    <row r="2" spans="1:7" ht="15.75" thickBot="1" x14ac:dyDescent="0.3">
      <c r="C2" t="s">
        <v>54</v>
      </c>
    </row>
    <row r="3" spans="1:7" ht="57.75" thickBot="1" x14ac:dyDescent="0.3">
      <c r="A3" s="6" t="s">
        <v>0</v>
      </c>
      <c r="B3" s="7" t="s">
        <v>1</v>
      </c>
      <c r="C3" s="7"/>
      <c r="D3" s="14" t="s">
        <v>2</v>
      </c>
      <c r="E3" s="14" t="s">
        <v>42</v>
      </c>
      <c r="F3" s="21" t="s">
        <v>55</v>
      </c>
      <c r="G3" s="21" t="s">
        <v>56</v>
      </c>
    </row>
    <row r="4" spans="1:7" ht="30.75" thickBot="1" x14ac:dyDescent="0.3">
      <c r="A4" s="5" t="s">
        <v>19</v>
      </c>
      <c r="B4" s="1" t="s">
        <v>4</v>
      </c>
      <c r="C4" s="11" t="s">
        <v>31</v>
      </c>
      <c r="D4" s="15" t="s">
        <v>3</v>
      </c>
      <c r="E4" s="18">
        <v>110</v>
      </c>
      <c r="F4" s="22">
        <v>4.1500000000000004</v>
      </c>
      <c r="G4" s="22">
        <f>F4*E4</f>
        <v>456.50000000000006</v>
      </c>
    </row>
    <row r="5" spans="1:7" ht="15.75" thickBot="1" x14ac:dyDescent="0.3">
      <c r="A5" s="5"/>
      <c r="B5" s="2" t="s">
        <v>18</v>
      </c>
      <c r="C5" s="2"/>
      <c r="D5" s="16" t="s">
        <v>3</v>
      </c>
      <c r="E5" s="19"/>
      <c r="F5" s="22"/>
      <c r="G5" s="22"/>
    </row>
    <row r="6" spans="1:7" ht="15.75" thickBot="1" x14ac:dyDescent="0.3">
      <c r="A6" s="5" t="s">
        <v>20</v>
      </c>
      <c r="B6" s="1" t="s">
        <v>5</v>
      </c>
      <c r="C6" s="11" t="s">
        <v>32</v>
      </c>
      <c r="D6" s="15" t="s">
        <v>3</v>
      </c>
      <c r="E6" s="18">
        <v>50</v>
      </c>
      <c r="F6" s="22">
        <v>18.899999999999999</v>
      </c>
      <c r="G6" s="22">
        <f t="shared" ref="G6:G26" si="0">F6*E6</f>
        <v>944.99999999999989</v>
      </c>
    </row>
    <row r="7" spans="1:7" ht="15.75" thickBot="1" x14ac:dyDescent="0.3">
      <c r="A7" s="5"/>
      <c r="B7" s="2" t="s">
        <v>6</v>
      </c>
      <c r="C7" s="2"/>
      <c r="D7" s="16" t="s">
        <v>3</v>
      </c>
      <c r="E7" s="19"/>
      <c r="F7" s="22"/>
      <c r="G7" s="22"/>
    </row>
    <row r="8" spans="1:7" ht="30.75" thickBot="1" x14ac:dyDescent="0.3">
      <c r="A8" s="5" t="s">
        <v>21</v>
      </c>
      <c r="B8" s="1" t="s">
        <v>7</v>
      </c>
      <c r="C8" s="11" t="s">
        <v>33</v>
      </c>
      <c r="D8" s="15" t="s">
        <v>3</v>
      </c>
      <c r="E8" s="18">
        <v>50</v>
      </c>
      <c r="F8" s="22">
        <v>4.3899999999999997</v>
      </c>
      <c r="G8" s="22">
        <f t="shared" si="0"/>
        <v>219.49999999999997</v>
      </c>
    </row>
    <row r="9" spans="1:7" ht="15.75" thickBot="1" x14ac:dyDescent="0.3">
      <c r="A9" s="5"/>
      <c r="B9" s="2" t="s">
        <v>8</v>
      </c>
      <c r="C9" s="2"/>
      <c r="D9" s="16" t="s">
        <v>3</v>
      </c>
      <c r="E9" s="18"/>
      <c r="F9" s="22"/>
      <c r="G9" s="22"/>
    </row>
    <row r="10" spans="1:7" ht="15.75" thickBot="1" x14ac:dyDescent="0.3">
      <c r="A10" s="5" t="s">
        <v>22</v>
      </c>
      <c r="B10" s="3" t="s">
        <v>13</v>
      </c>
      <c r="C10" s="11" t="s">
        <v>34</v>
      </c>
      <c r="D10" s="15" t="s">
        <v>3</v>
      </c>
      <c r="E10" s="19">
        <v>30</v>
      </c>
      <c r="F10" s="22">
        <v>1.6</v>
      </c>
      <c r="G10" s="22">
        <f t="shared" si="0"/>
        <v>48</v>
      </c>
    </row>
    <row r="11" spans="1:7" ht="15.75" thickBot="1" x14ac:dyDescent="0.3">
      <c r="A11" s="5"/>
      <c r="B11" s="3" t="s">
        <v>49</v>
      </c>
      <c r="C11" s="11" t="s">
        <v>34</v>
      </c>
      <c r="D11" s="15" t="s">
        <v>3</v>
      </c>
      <c r="E11" s="18">
        <v>15</v>
      </c>
      <c r="F11" s="22">
        <v>0.98</v>
      </c>
      <c r="G11" s="22">
        <f t="shared" si="0"/>
        <v>14.7</v>
      </c>
    </row>
    <row r="12" spans="1:7" ht="30.75" thickBot="1" x14ac:dyDescent="0.3">
      <c r="A12" s="5"/>
      <c r="B12" s="3" t="s">
        <v>46</v>
      </c>
      <c r="C12" s="11" t="s">
        <v>50</v>
      </c>
      <c r="D12" s="15" t="s">
        <v>3</v>
      </c>
      <c r="E12" s="19">
        <v>15</v>
      </c>
      <c r="F12" s="22">
        <v>8.27</v>
      </c>
      <c r="G12" s="22">
        <f t="shared" si="0"/>
        <v>124.05</v>
      </c>
    </row>
    <row r="13" spans="1:7" ht="15.75" thickBot="1" x14ac:dyDescent="0.3">
      <c r="A13" s="5"/>
      <c r="B13" s="3" t="s">
        <v>44</v>
      </c>
      <c r="C13" s="11" t="s">
        <v>34</v>
      </c>
      <c r="D13" s="15" t="s">
        <v>3</v>
      </c>
      <c r="E13" s="18">
        <v>10</v>
      </c>
      <c r="F13" s="22">
        <v>2.27</v>
      </c>
      <c r="G13" s="22">
        <f t="shared" si="0"/>
        <v>22.7</v>
      </c>
    </row>
    <row r="14" spans="1:7" ht="30.75" thickBot="1" x14ac:dyDescent="0.3">
      <c r="A14" s="5" t="s">
        <v>23</v>
      </c>
      <c r="B14" s="3" t="s">
        <v>14</v>
      </c>
      <c r="C14" s="11" t="s">
        <v>35</v>
      </c>
      <c r="D14" s="15" t="s">
        <v>3</v>
      </c>
      <c r="E14" s="19">
        <v>5</v>
      </c>
      <c r="F14" s="22">
        <v>1.68</v>
      </c>
      <c r="G14" s="22">
        <f t="shared" si="0"/>
        <v>8.4</v>
      </c>
    </row>
    <row r="15" spans="1:7" ht="30.75" thickBot="1" x14ac:dyDescent="0.3">
      <c r="A15" s="5" t="s">
        <v>24</v>
      </c>
      <c r="B15" s="4" t="s">
        <v>15</v>
      </c>
      <c r="C15" s="11" t="s">
        <v>36</v>
      </c>
      <c r="D15" s="15" t="s">
        <v>3</v>
      </c>
      <c r="E15" s="18">
        <v>3</v>
      </c>
      <c r="F15" s="22">
        <v>8.27</v>
      </c>
      <c r="G15" s="22">
        <f t="shared" si="0"/>
        <v>24.81</v>
      </c>
    </row>
    <row r="16" spans="1:7" ht="15.75" thickBot="1" x14ac:dyDescent="0.3">
      <c r="A16" s="5" t="s">
        <v>25</v>
      </c>
      <c r="B16" s="3" t="s">
        <v>16</v>
      </c>
      <c r="C16" s="11" t="s">
        <v>37</v>
      </c>
      <c r="D16" s="15" t="s">
        <v>3</v>
      </c>
      <c r="E16" s="19">
        <v>10</v>
      </c>
      <c r="F16" s="22">
        <v>4.93</v>
      </c>
      <c r="G16" s="22">
        <f t="shared" si="0"/>
        <v>49.3</v>
      </c>
    </row>
    <row r="17" spans="1:7" ht="29.25" thickBot="1" x14ac:dyDescent="0.3">
      <c r="A17" s="5"/>
      <c r="B17" s="13" t="s">
        <v>17</v>
      </c>
      <c r="C17" s="10"/>
      <c r="D17" s="16" t="s">
        <v>3</v>
      </c>
      <c r="E17" s="18"/>
      <c r="F17" s="22"/>
      <c r="G17" s="22"/>
    </row>
    <row r="18" spans="1:7" ht="30.75" thickBot="1" x14ac:dyDescent="0.3">
      <c r="A18" s="5" t="s">
        <v>26</v>
      </c>
      <c r="B18" s="1" t="s">
        <v>9</v>
      </c>
      <c r="C18" s="11" t="s">
        <v>38</v>
      </c>
      <c r="D18" s="15" t="s">
        <v>3</v>
      </c>
      <c r="E18" s="19">
        <v>40</v>
      </c>
      <c r="F18" s="22">
        <v>2.0699999999999998</v>
      </c>
      <c r="G18" s="22">
        <f t="shared" si="0"/>
        <v>82.8</v>
      </c>
    </row>
    <row r="19" spans="1:7" ht="30.75" thickBot="1" x14ac:dyDescent="0.3">
      <c r="A19" s="5"/>
      <c r="B19" s="1" t="s">
        <v>47</v>
      </c>
      <c r="C19" s="11" t="s">
        <v>38</v>
      </c>
      <c r="D19" s="15" t="s">
        <v>3</v>
      </c>
      <c r="E19" s="18">
        <v>100</v>
      </c>
      <c r="F19" s="22">
        <v>4.2699999999999996</v>
      </c>
      <c r="G19" s="22">
        <f t="shared" si="0"/>
        <v>426.99999999999994</v>
      </c>
    </row>
    <row r="20" spans="1:7" ht="15.75" thickBot="1" x14ac:dyDescent="0.3">
      <c r="A20" s="5" t="s">
        <v>27</v>
      </c>
      <c r="B20" s="1" t="s">
        <v>43</v>
      </c>
      <c r="C20" s="11" t="s">
        <v>39</v>
      </c>
      <c r="D20" s="15" t="s">
        <v>3</v>
      </c>
      <c r="E20" s="19">
        <v>1</v>
      </c>
      <c r="F20" s="22">
        <v>16</v>
      </c>
      <c r="G20" s="22">
        <f t="shared" si="0"/>
        <v>16</v>
      </c>
    </row>
    <row r="21" spans="1:7" ht="15.75" thickBot="1" x14ac:dyDescent="0.3">
      <c r="A21" s="5" t="s">
        <v>28</v>
      </c>
      <c r="B21" s="1" t="s">
        <v>10</v>
      </c>
      <c r="C21" s="11" t="s">
        <v>39</v>
      </c>
      <c r="D21" s="15" t="s">
        <v>3</v>
      </c>
      <c r="E21" s="18">
        <v>3</v>
      </c>
      <c r="F21" s="22">
        <v>10.67</v>
      </c>
      <c r="G21" s="22">
        <f t="shared" si="0"/>
        <v>32.01</v>
      </c>
    </row>
    <row r="22" spans="1:7" ht="15.75" thickBot="1" x14ac:dyDescent="0.3">
      <c r="A22" s="5"/>
      <c r="B22" s="1" t="s">
        <v>45</v>
      </c>
      <c r="C22" s="11" t="s">
        <v>39</v>
      </c>
      <c r="D22" s="15" t="s">
        <v>3</v>
      </c>
      <c r="E22" s="19">
        <v>5</v>
      </c>
      <c r="F22" s="22">
        <v>3.53</v>
      </c>
      <c r="G22" s="22">
        <f t="shared" si="0"/>
        <v>17.649999999999999</v>
      </c>
    </row>
    <row r="23" spans="1:7" ht="15.75" thickBot="1" x14ac:dyDescent="0.3">
      <c r="A23" s="5"/>
      <c r="B23" s="13" t="s">
        <v>11</v>
      </c>
      <c r="C23" s="12"/>
      <c r="D23" s="17" t="s">
        <v>3</v>
      </c>
      <c r="E23" s="18"/>
      <c r="F23" s="22"/>
      <c r="G23" s="22"/>
    </row>
    <row r="24" spans="1:7" ht="90.75" thickBot="1" x14ac:dyDescent="0.3">
      <c r="A24" s="5" t="s">
        <v>29</v>
      </c>
      <c r="B24" s="9" t="s">
        <v>48</v>
      </c>
      <c r="C24" s="11" t="s">
        <v>51</v>
      </c>
      <c r="D24" s="15" t="s">
        <v>3</v>
      </c>
      <c r="E24" s="19">
        <v>80</v>
      </c>
      <c r="F24" s="22">
        <v>1.2</v>
      </c>
      <c r="G24" s="22">
        <f t="shared" si="0"/>
        <v>96</v>
      </c>
    </row>
    <row r="25" spans="1:7" ht="45.75" thickBot="1" x14ac:dyDescent="0.3">
      <c r="A25" s="5"/>
      <c r="B25" s="1" t="s">
        <v>12</v>
      </c>
      <c r="C25" s="11" t="s">
        <v>40</v>
      </c>
      <c r="D25" s="15" t="s">
        <v>3</v>
      </c>
      <c r="E25" s="18">
        <v>80</v>
      </c>
      <c r="F25" s="22">
        <v>1.73</v>
      </c>
      <c r="G25" s="22">
        <f t="shared" si="0"/>
        <v>138.4</v>
      </c>
    </row>
    <row r="26" spans="1:7" ht="30.75" thickBot="1" x14ac:dyDescent="0.3">
      <c r="A26" s="5" t="s">
        <v>30</v>
      </c>
      <c r="B26" s="1" t="s">
        <v>52</v>
      </c>
      <c r="C26" s="11" t="s">
        <v>53</v>
      </c>
      <c r="D26" s="15" t="s">
        <v>3</v>
      </c>
      <c r="E26" s="19">
        <v>100</v>
      </c>
      <c r="F26" s="22">
        <v>1.8</v>
      </c>
      <c r="G26" s="22">
        <f t="shared" si="0"/>
        <v>180</v>
      </c>
    </row>
    <row r="27" spans="1:7" ht="29.25" thickBot="1" x14ac:dyDescent="0.3">
      <c r="A27" s="5"/>
      <c r="B27" s="2" t="s">
        <v>41</v>
      </c>
      <c r="C27" s="2"/>
      <c r="D27" s="16" t="s">
        <v>3</v>
      </c>
      <c r="E27" s="24">
        <f>SUM(E24:E26)</f>
        <v>260</v>
      </c>
      <c r="F27" s="22"/>
      <c r="G27" s="23">
        <f>SUM(G4:G26)</f>
        <v>2902.82</v>
      </c>
    </row>
    <row r="28" spans="1:7" ht="30" x14ac:dyDescent="0.25">
      <c r="F28" s="21" t="s">
        <v>57</v>
      </c>
      <c r="G28" s="22">
        <f>G29-G27</f>
        <v>609.59220000000005</v>
      </c>
    </row>
    <row r="29" spans="1:7" ht="30" x14ac:dyDescent="0.25">
      <c r="F29" s="21" t="s">
        <v>58</v>
      </c>
      <c r="G29" s="23">
        <f>G27*1.21</f>
        <v>3512.4122000000002</v>
      </c>
    </row>
    <row r="30" spans="1:7" x14ac:dyDescent="0.25">
      <c r="F30" s="20"/>
      <c r="G30" s="20"/>
    </row>
  </sheetData>
  <pageMargins left="0.70866141732283472" right="0.51181102362204722" top="0.55118110236220474" bottom="0.55118110236220474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Vartotojas</cp:lastModifiedBy>
  <cp:lastPrinted>2023-12-12T06:08:54Z</cp:lastPrinted>
  <dcterms:created xsi:type="dcterms:W3CDTF">2006-09-16T00:00:00Z</dcterms:created>
  <dcterms:modified xsi:type="dcterms:W3CDTF">2023-12-12T06:19:13Z</dcterms:modified>
</cp:coreProperties>
</file>