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C:\Users\rasbuz\Documents\VIENKATINIŲ PASIŪLYMŲ FORMOS\"/>
    </mc:Choice>
  </mc:AlternateContent>
  <xr:revisionPtr revIDLastSave="0" documentId="13_ncr:1_{208AFE5A-B5EC-4DDC-BFB9-011F5E5ADA17}" xr6:coauthVersionLast="47" xr6:coauthVersionMax="47" xr10:uidLastSave="{00000000-0000-0000-0000-000000000000}"/>
  <bookViews>
    <workbookView xWindow="-120" yWindow="-120" windowWidth="19440" windowHeight="104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4" i="1" l="1"/>
  <c r="F58" i="1"/>
  <c r="G61" i="1"/>
  <c r="F39" i="1"/>
  <c r="G45" i="1" s="1"/>
  <c r="G46" i="1"/>
  <c r="F60" i="1" l="1"/>
  <c r="F61" i="1" s="1"/>
  <c r="F62" i="1" s="1"/>
  <c r="G60" i="1"/>
  <c r="F45" i="1"/>
  <c r="F46" i="1" s="1"/>
  <c r="F47" i="1" s="1"/>
</calcChain>
</file>

<file path=xl/sharedStrings.xml><?xml version="1.0" encoding="utf-8"?>
<sst xmlns="http://schemas.openxmlformats.org/spreadsheetml/2006/main" count="148" uniqueCount="118">
  <si>
    <t>PIRKIMO SĄLYGŲ PRIEDAS "PASIŪLYMO FORMA"</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</si>
  <si>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</si>
  <si>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</si>
  <si>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</si>
  <si>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</si>
  <si>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</si>
  <si>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</si>
  <si>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</si>
  <si>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</si>
  <si>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</si>
  <si>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</si>
  <si>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</si>
  <si>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</si>
  <si>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</si>
  <si>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</si>
  <si>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</si>
  <si>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</si>
  <si>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</si>
  <si>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</si>
  <si>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</si>
  <si>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</si>
  <si>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</si>
  <si>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</si>
  <si>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</si>
  <si>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</si>
  <si>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</si>
  <si>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</si>
  <si>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</si>
  <si>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</si>
  <si>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Įkainis be PVM, Eur</t>
  </si>
  <si>
    <t>Suma be PVM, Eur</t>
  </si>
  <si>
    <t>Siūlomos prekės pavadinimas, gamintojas, kodas</t>
  </si>
  <si>
    <t>Tiekėjo siūlomi parametrai ir parametrą pagrindžiantys dokumentai</t>
  </si>
  <si>
    <t>vnt.</t>
  </si>
  <si>
    <t>Suma be PVM</t>
  </si>
  <si>
    <t>Taikomas PVM dydis (%)</t>
  </si>
  <si>
    <t>PVM suma</t>
  </si>
  <si>
    <t>Suma su PVM</t>
  </si>
  <si>
    <t>66. DALIS</t>
  </si>
  <si>
    <t>OPERACINIO LAUKO PLĖVELĖ</t>
  </si>
  <si>
    <t>66.</t>
  </si>
  <si>
    <t>Operacinio lauko plėvelė</t>
  </si>
  <si>
    <t>66.1.</t>
  </si>
  <si>
    <t>66.1.1.</t>
  </si>
  <si>
    <t>55 cm x 45 cm (± 2cm), lipni dalis 45 cm x 48 cm (± 2cm)</t>
  </si>
  <si>
    <t>66.1.2.</t>
  </si>
  <si>
    <t>Vienkartinio naudojimo, sterili</t>
  </si>
  <si>
    <t>66.1.3.</t>
  </si>
  <si>
    <t>Elastinė, permatoma, lipni poliesterio ar pliuretano, ar lygiavertės medžiagos plėvelė</t>
  </si>
  <si>
    <t>66.1.4.</t>
  </si>
  <si>
    <t>Nealergizuoja odos, plėvelės kraštai lipnūs, neatsiklijuoja ilgų operacijų metu</t>
  </si>
  <si>
    <t>66.1.5.</t>
  </si>
  <si>
    <t>Plėvelė turi 2 nelimpančius kraštus</t>
  </si>
  <si>
    <t>69. DALIS</t>
  </si>
  <si>
    <t>SISTEMA PLEUROS DRENAVIMUI</t>
  </si>
  <si>
    <t>69.</t>
  </si>
  <si>
    <t>Sistema pleuros drenavimui</t>
  </si>
  <si>
    <t>69.1.</t>
  </si>
  <si>
    <t>69.1.1.</t>
  </si>
  <si>
    <t>Daugkartinė</t>
  </si>
  <si>
    <t>69.1.2.</t>
  </si>
  <si>
    <t>2 litrų stiklinė talpa su 38mm (± 1mm) diametro kakleliu</t>
  </si>
  <si>
    <t>69.1.3.</t>
  </si>
  <si>
    <t>Tinkantys krūtininių drenų rinkiniui</t>
  </si>
  <si>
    <t>69.2.</t>
  </si>
  <si>
    <t>Krūtininio drenažo sistema stiklinei talpai</t>
  </si>
  <si>
    <t>69.2.1.</t>
  </si>
  <si>
    <t>Pritaikyta 38mm (±1mm) skersmens stiklinei talpai</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</si>
  <si>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</si>
  <si>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</si>
  <si>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</si>
  <si>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</si>
  <si>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</si>
  <si>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</si>
  <si>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</si>
  <si>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</si>
  <si>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</si>
  <si>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</si>
  <si>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</si>
  <si>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</si>
  <si>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</si>
  <si>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</si>
  <si>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</si>
  <si>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</si>
  <si>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</si>
  <si>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</si>
  <si>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7859-3 2023-06-04 20:44:56</t>
  </si>
  <si>
    <t xml:space="preserve">VIENKARTINĖS PAGALBINĖS MEDICININĖS PRIEMONĖS </t>
  </si>
  <si>
    <r>
      <t xml:space="preserve">6. Pasiūlymų formoje būtina palikti tik siūlomas pirkimo dalis. Nepasiūlytas pirkimo dalis būtina </t>
    </r>
    <r>
      <rPr>
        <b/>
        <sz val="11"/>
        <rFont val="Calibri"/>
        <family val="2"/>
        <charset val="186"/>
        <scheme val="minor"/>
      </rPr>
      <t>IŠTRINTI.</t>
    </r>
  </si>
  <si>
    <t>elastoFilm, Zarys, 808065</t>
  </si>
  <si>
    <t>55 cm x 45 cm, lipni dalis 45 cm x 49 cm</t>
  </si>
  <si>
    <t>Elastinė, permatoma, lipni, pliuretano plėvelė</t>
  </si>
  <si>
    <t>2 litrų stiklinė talpa su 38mm diametro kakleliu</t>
  </si>
  <si>
    <t>Stiklinis butelys pleuros drenavimui, HMC, M037293V</t>
  </si>
  <si>
    <t>Vamzdelių rinkinys pleuros drenavimui,  HMC, M037293V</t>
  </si>
  <si>
    <t>Pritaikyta 38mm skersmens stiklinei talpai</t>
  </si>
  <si>
    <t>Viešųjų pirkimų specialistė</t>
  </si>
  <si>
    <t>Silvija Lukė</t>
  </si>
  <si>
    <t>20230714/01</t>
  </si>
  <si>
    <t>Vilnius</t>
  </si>
  <si>
    <t>UAB "Ilsanta"</t>
  </si>
  <si>
    <t>Saltoniškių g. 29, LT-08105 Vilnius</t>
  </si>
  <si>
    <t>LT104986716</t>
  </si>
  <si>
    <t>Luminor Bank AS
Banko kodas 40100
A/S Nr. LT254010042401605375</t>
  </si>
  <si>
    <t>370 6 609 55 03, silvija.luke@ilsanta.lt</t>
  </si>
  <si>
    <t>Vykdomasis direktorius Tomas Godelis, veikiantis pagal 2022 m. gruodžio 5 d. įgaliojimą Nr. ILS-Į22-015</t>
  </si>
  <si>
    <t>Vienkartinių medicinos priemonių vadybininkas Zbignev Moroz, zbignev.moroz@ilsanta.lt, 861005431</t>
  </si>
  <si>
    <t>-</t>
  </si>
  <si>
    <t>1.</t>
  </si>
  <si>
    <t xml:space="preserve"> Įgaliojimas dalyvauti konkursuose</t>
  </si>
  <si>
    <t>Taip</t>
  </si>
  <si>
    <t xml:space="preserve">2. </t>
  </si>
  <si>
    <t>EBVPD</t>
  </si>
  <si>
    <t>Ne</t>
  </si>
  <si>
    <t>Tiekėjo deklaracija</t>
  </si>
  <si>
    <t>3.</t>
  </si>
  <si>
    <t xml:space="preserve">4. </t>
  </si>
  <si>
    <t>66, 69, 104, 123, 163, 169, 170, 174, 177 p.d. katalogai ir sertifikatai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</si>
</sst>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1"/>
      <color theme="0" tint="-0.34998626667073579"/>
      <name val="Calibri"/>
      <family val="2"/>
      <scheme val="minor"/>
    </font>
    <font>
      <sz val="11"/>
      <name val="Calibri"/>
      <family val="2"/>
      <scheme val="minor"/>
    </font>
    <font>
      <b/>
      <sz val="11"/>
      <name val="Calibri"/>
      <family val="2"/>
      <charset val="186"/>
      <scheme val="minor"/>
    </font>
  </fonts>
  <fills count="10">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rgb="FFBFBFBF"/>
        <bgColor rgb="FFFFFFFF"/>
      </patternFill>
    </fill>
    <fill>
      <patternFill patternType="solid">
        <fgColor theme="5"/>
        <bgColor rgb="FFBFBFBF"/>
      </patternFill>
    </fill>
    <fill>
      <patternFill patternType="solid">
        <fgColor theme="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67">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16" xfId="0" applyFont="1" applyFill="1" applyBorder="1"/>
    <xf numFmtId="0" fontId="1" fillId="4" borderId="16" xfId="0" applyFont="1" applyFill="1" applyBorder="1"/>
    <xf numFmtId="0" fontId="1" fillId="6" borderId="16" xfId="0" applyFont="1" applyFill="1" applyBorder="1" applyProtection="1">
      <protection locked="0"/>
    </xf>
    <xf numFmtId="0" fontId="1" fillId="5" borderId="16"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2" fillId="4" borderId="16" xfId="0" applyFont="1" applyFill="1" applyBorder="1" applyAlignment="1">
      <alignment vertical="center" wrapText="1"/>
    </xf>
    <xf numFmtId="0" fontId="1" fillId="4" borderId="16" xfId="0" applyFont="1" applyFill="1" applyBorder="1" applyAlignment="1">
      <alignment wrapText="1"/>
    </xf>
    <xf numFmtId="0" fontId="5" fillId="7" borderId="0" xfId="0" applyFont="1" applyFill="1" applyAlignment="1" applyProtection="1">
      <alignment wrapText="1"/>
      <protection locked="0"/>
    </xf>
    <xf numFmtId="0" fontId="6" fillId="8" borderId="0" xfId="0" applyFont="1" applyFill="1"/>
    <xf numFmtId="0" fontId="6" fillId="9" borderId="0" xfId="0" applyFont="1" applyFill="1"/>
    <xf numFmtId="0" fontId="1" fillId="5" borderId="16" xfId="0" applyFont="1" applyFill="1" applyBorder="1" applyAlignment="1" applyProtection="1">
      <alignment wrapText="1"/>
      <protection locked="0"/>
    </xf>
    <xf numFmtId="14" fontId="1" fillId="5" borderId="1" xfId="0" applyNumberFormat="1" applyFont="1" applyFill="1" applyBorder="1" applyProtection="1">
      <protection locked="0"/>
    </xf>
    <xf numFmtId="0" fontId="1" fillId="2" borderId="1" xfId="0" applyFont="1" applyFill="1" applyBorder="1" applyAlignment="1">
      <alignment vertical="center" wrapText="1"/>
    </xf>
    <xf numFmtId="0" fontId="0" fillId="0" borderId="12" xfId="0" applyBorder="1"/>
    <xf numFmtId="0" fontId="1" fillId="5" borderId="1" xfId="0" applyFont="1" applyFill="1" applyBorder="1" applyAlignment="1" applyProtection="1">
      <alignment horizontal="center" vertical="center" wrapText="1"/>
      <protection locked="0"/>
    </xf>
    <xf numFmtId="0" fontId="0" fillId="0" borderId="13" xfId="0" applyBorder="1" applyProtection="1">
      <protection locked="0"/>
    </xf>
    <xf numFmtId="0" fontId="0" fillId="0" borderId="12" xfId="0" applyBorder="1" applyProtection="1">
      <protection locked="0"/>
    </xf>
    <xf numFmtId="49" fontId="3" fillId="2" borderId="2" xfId="0" applyNumberFormat="1" applyFont="1" applyFill="1" applyBorder="1" applyAlignment="1">
      <alignment horizontal="left" vertical="center"/>
    </xf>
    <xf numFmtId="0" fontId="0" fillId="0" borderId="15" xfId="0" applyBorder="1"/>
    <xf numFmtId="49" fontId="3" fillId="2" borderId="2" xfId="0" applyNumberFormat="1" applyFont="1" applyFill="1" applyBorder="1" applyAlignment="1">
      <alignment horizontal="left" vertical="center" wrapText="1"/>
    </xf>
    <xf numFmtId="0" fontId="1" fillId="2" borderId="0" xfId="0" applyFont="1" applyFill="1"/>
    <xf numFmtId="0" fontId="1" fillId="2" borderId="0" xfId="0" applyFont="1" applyFill="1" applyAlignment="1">
      <alignment vertical="center" wrapText="1"/>
    </xf>
    <xf numFmtId="0" fontId="1" fillId="4" borderId="16" xfId="0" applyFont="1" applyFill="1" applyBorder="1" applyAlignment="1">
      <alignment vertical="center" wrapText="1"/>
    </xf>
    <xf numFmtId="0" fontId="0" fillId="0" borderId="16" xfId="0" applyBorder="1"/>
    <xf numFmtId="0" fontId="1" fillId="5" borderId="16" xfId="0" applyFont="1" applyFill="1" applyBorder="1" applyAlignment="1" applyProtection="1">
      <alignment horizontal="center" vertical="center" wrapText="1"/>
      <protection locked="0"/>
    </xf>
    <xf numFmtId="0" fontId="0" fillId="0" borderId="16" xfId="0" applyBorder="1" applyProtection="1">
      <protection locked="0"/>
    </xf>
    <xf numFmtId="0" fontId="2" fillId="2" borderId="0" xfId="0" applyFont="1" applyFill="1"/>
    <xf numFmtId="0" fontId="2" fillId="2" borderId="0" xfId="0" applyFont="1" applyFill="1" applyAlignment="1">
      <alignment horizontal="left" wrapText="1"/>
    </xf>
    <xf numFmtId="0" fontId="1" fillId="2" borderId="4" xfId="0" applyFont="1" applyFill="1" applyBorder="1" applyAlignment="1">
      <alignment horizontal="center" vertical="center" wrapText="1"/>
    </xf>
    <xf numFmtId="0" fontId="0" fillId="0" borderId="9" xfId="0" applyBorder="1"/>
    <xf numFmtId="0" fontId="1" fillId="2" borderId="5" xfId="0" applyFont="1" applyFill="1" applyBorder="1" applyAlignment="1">
      <alignment horizontal="center" vertical="center" wrapText="1"/>
    </xf>
    <xf numFmtId="0" fontId="0" fillId="0" borderId="10"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0" fillId="0" borderId="13" xfId="0" applyBorder="1"/>
    <xf numFmtId="0" fontId="1" fillId="3" borderId="8" xfId="0" applyFont="1" applyFill="1" applyBorder="1" applyAlignment="1" applyProtection="1">
      <alignment horizontal="center" vertical="center" wrapText="1"/>
      <protection locked="0"/>
    </xf>
    <xf numFmtId="0" fontId="0" fillId="0" borderId="14" xfId="0" applyBorder="1"/>
    <xf numFmtId="0" fontId="2" fillId="2" borderId="0" xfId="0" applyFont="1" applyFill="1" applyAlignment="1">
      <alignment horizontal="left" vertical="center" wrapText="1"/>
    </xf>
    <xf numFmtId="0" fontId="1" fillId="5" borderId="14"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1" xfId="0" applyBorder="1"/>
    <xf numFmtId="0" fontId="4" fillId="2" borderId="0" xfId="0" applyFont="1" applyFill="1" applyAlignment="1">
      <alignment horizontal="left" vertical="top" wrapText="1"/>
    </xf>
    <xf numFmtId="0" fontId="2" fillId="2" borderId="0" xfId="0" applyFont="1" applyFill="1" applyAlignment="1">
      <alignment horizontal="left"/>
    </xf>
    <xf numFmtId="0" fontId="1" fillId="2" borderId="9"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0" xfId="0" applyFont="1" applyFill="1" applyAlignment="1">
      <alignment horizontal="right"/>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cellXfs>
  <cellStyles count="1">
    <cellStyle name="Įprastas" xfId="0" builtinId="0"/>
  </cellStyles>
  <dxfs count="0"/>
  <tableStyles count="0" defaultTableStyle="TableStyleMedium2" defaultPivotStyle="PivotStyleLight16"/>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62"/>
  <sheetViews>
    <sheetView tabSelected="1" topLeftCell="A35" workbookViewId="0">
      <selection activeCell="F69" sqref="F69"/>
    </sheetView>
  </sheetViews>
  <sheetFormatPr defaultColWidth="10.875" defaultRowHeight="15" x14ac:dyDescent="0.25"/>
  <cols>
    <col min="1" max="1" width="8.75" style="1" customWidth="1"/>
    <col min="2" max="2" width="62.375" style="1" customWidth="1"/>
    <col min="3" max="3" width="9.125" style="1" customWidth="1"/>
    <col min="4" max="4" width="11.625" style="1" customWidth="1"/>
    <col min="5" max="5" width="15.75" style="1" customWidth="1"/>
    <col min="6" max="6" width="14.8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87</v>
      </c>
      <c r="B4" s="2"/>
    </row>
    <row r="5" spans="1:6" x14ac:dyDescent="0.25">
      <c r="A5" s="2"/>
      <c r="B5" s="2"/>
    </row>
    <row r="6" spans="1:6" x14ac:dyDescent="0.25">
      <c r="A6" s="1" t="s">
        <v>1</v>
      </c>
      <c r="B6" s="13" t="s">
        <v>2</v>
      </c>
    </row>
    <row r="7" spans="1:6" x14ac:dyDescent="0.25">
      <c r="B7" s="2"/>
    </row>
    <row r="8" spans="1:6" x14ac:dyDescent="0.25">
      <c r="A8" s="4" t="s">
        <v>3</v>
      </c>
      <c r="B8" s="29">
        <v>45121</v>
      </c>
    </row>
    <row r="9" spans="1:6" x14ac:dyDescent="0.25">
      <c r="A9" s="4" t="s">
        <v>4</v>
      </c>
      <c r="B9" s="14" t="s">
        <v>98</v>
      </c>
    </row>
    <row r="10" spans="1:6" x14ac:dyDescent="0.25">
      <c r="A10" s="4" t="s">
        <v>5</v>
      </c>
      <c r="B10" s="14" t="s">
        <v>99</v>
      </c>
    </row>
    <row r="12" spans="1:6" ht="15.75" x14ac:dyDescent="0.25">
      <c r="A12" s="30" t="s">
        <v>6</v>
      </c>
      <c r="B12" s="31"/>
      <c r="C12" s="32" t="s">
        <v>100</v>
      </c>
      <c r="D12" s="33"/>
      <c r="E12" s="33"/>
      <c r="F12" s="34"/>
    </row>
    <row r="13" spans="1:6" ht="15.95" customHeight="1" x14ac:dyDescent="0.25">
      <c r="A13" s="35" t="s">
        <v>7</v>
      </c>
      <c r="B13" s="36"/>
      <c r="C13" s="32">
        <v>110498671</v>
      </c>
      <c r="D13" s="33"/>
      <c r="E13" s="33"/>
      <c r="F13" s="34"/>
    </row>
    <row r="14" spans="1:6" ht="15.95" customHeight="1" x14ac:dyDescent="0.25">
      <c r="A14" s="35" t="s">
        <v>8</v>
      </c>
      <c r="B14" s="36"/>
      <c r="C14" s="32" t="s">
        <v>101</v>
      </c>
      <c r="D14" s="33"/>
      <c r="E14" s="33"/>
      <c r="F14" s="34"/>
    </row>
    <row r="15" spans="1:6" ht="15.95" customHeight="1" x14ac:dyDescent="0.25">
      <c r="A15" s="30" t="s">
        <v>9</v>
      </c>
      <c r="B15" s="31"/>
      <c r="C15" s="32" t="s">
        <v>102</v>
      </c>
      <c r="D15" s="33"/>
      <c r="E15" s="33"/>
      <c r="F15" s="34"/>
    </row>
    <row r="16" spans="1:6" ht="63" customHeight="1" x14ac:dyDescent="0.25">
      <c r="A16" s="37" t="s">
        <v>10</v>
      </c>
      <c r="B16" s="36"/>
      <c r="C16" s="32" t="s">
        <v>103</v>
      </c>
      <c r="D16" s="33"/>
      <c r="E16" s="33"/>
      <c r="F16" s="34"/>
    </row>
    <row r="17" spans="1:6" ht="15.95" customHeight="1" x14ac:dyDescent="0.25">
      <c r="A17" s="30" t="s">
        <v>11</v>
      </c>
      <c r="B17" s="31"/>
      <c r="C17" s="32" t="s">
        <v>97</v>
      </c>
      <c r="D17" s="33"/>
      <c r="E17" s="33"/>
      <c r="F17" s="34"/>
    </row>
    <row r="18" spans="1:6" ht="15.95" customHeight="1" x14ac:dyDescent="0.25">
      <c r="A18" s="30" t="s">
        <v>12</v>
      </c>
      <c r="B18" s="31"/>
      <c r="C18" s="32" t="s">
        <v>104</v>
      </c>
      <c r="D18" s="33"/>
      <c r="E18" s="33"/>
      <c r="F18" s="34"/>
    </row>
    <row r="19" spans="1:6" ht="48" customHeight="1" x14ac:dyDescent="0.25">
      <c r="A19" s="30" t="s">
        <v>13</v>
      </c>
      <c r="B19" s="31"/>
      <c r="C19" s="32" t="s">
        <v>105</v>
      </c>
      <c r="D19" s="33"/>
      <c r="E19" s="33"/>
      <c r="F19" s="34"/>
    </row>
    <row r="20" spans="1:6" ht="54.95" customHeight="1" x14ac:dyDescent="0.25">
      <c r="A20" s="30" t="s">
        <v>14</v>
      </c>
      <c r="B20" s="31"/>
      <c r="C20" s="32" t="s">
        <v>106</v>
      </c>
      <c r="D20" s="33"/>
      <c r="E20" s="33"/>
      <c r="F20" s="34"/>
    </row>
    <row r="21" spans="1:6" ht="71.099999999999994" customHeight="1" x14ac:dyDescent="0.25">
      <c r="A21" s="40" t="s">
        <v>15</v>
      </c>
      <c r="B21" s="41"/>
      <c r="C21" s="42"/>
      <c r="D21" s="43"/>
      <c r="E21" s="43"/>
      <c r="F21" s="43"/>
    </row>
    <row r="22" spans="1:6" ht="18" customHeight="1" x14ac:dyDescent="0.25">
      <c r="A22" s="5"/>
      <c r="B22" s="5"/>
      <c r="C22" s="6"/>
      <c r="D22" s="6"/>
      <c r="E22" s="6"/>
      <c r="F22" s="6"/>
    </row>
    <row r="23" spans="1:6" x14ac:dyDescent="0.25">
      <c r="A23" s="44" t="s">
        <v>16</v>
      </c>
      <c r="B23" s="38"/>
      <c r="C23" s="38"/>
      <c r="D23" s="38"/>
      <c r="E23" s="38"/>
      <c r="F23" s="38"/>
    </row>
    <row r="24" spans="1:6" x14ac:dyDescent="0.25">
      <c r="A24" s="38" t="s">
        <v>17</v>
      </c>
      <c r="B24" s="38"/>
      <c r="C24" s="38"/>
      <c r="D24" s="38"/>
      <c r="E24" s="38"/>
      <c r="F24" s="38"/>
    </row>
    <row r="25" spans="1:6" x14ac:dyDescent="0.25">
      <c r="A25" s="38" t="s">
        <v>18</v>
      </c>
      <c r="B25" s="38"/>
      <c r="C25" s="38"/>
      <c r="D25" s="38"/>
      <c r="E25" s="38"/>
      <c r="F25" s="38"/>
    </row>
    <row r="26" spans="1:6" x14ac:dyDescent="0.25">
      <c r="A26" s="38" t="s">
        <v>19</v>
      </c>
      <c r="B26" s="38"/>
      <c r="C26" s="38"/>
      <c r="D26" s="38"/>
      <c r="E26" s="38"/>
      <c r="F26" s="38"/>
    </row>
    <row r="27" spans="1:6" x14ac:dyDescent="0.25">
      <c r="A27" s="38" t="s">
        <v>20</v>
      </c>
      <c r="B27" s="38"/>
      <c r="C27" s="38"/>
      <c r="D27" s="38"/>
      <c r="E27" s="38"/>
      <c r="F27" s="38"/>
    </row>
    <row r="28" spans="1:6" ht="32.1" customHeight="1" x14ac:dyDescent="0.25">
      <c r="A28" s="39" t="s">
        <v>21</v>
      </c>
      <c r="B28" s="38"/>
      <c r="C28" s="38"/>
      <c r="D28" s="38"/>
      <c r="E28" s="38"/>
      <c r="F28" s="38"/>
    </row>
    <row r="29" spans="1:6" x14ac:dyDescent="0.25">
      <c r="A29" s="38" t="s">
        <v>22</v>
      </c>
      <c r="B29" s="38"/>
      <c r="C29" s="38"/>
      <c r="D29" s="38"/>
      <c r="E29" s="38"/>
      <c r="F29" s="38"/>
    </row>
    <row r="30" spans="1:6" ht="24" customHeight="1" x14ac:dyDescent="0.25">
      <c r="A30" s="15" t="s">
        <v>23</v>
      </c>
      <c r="C30" s="12"/>
      <c r="D30" s="25"/>
      <c r="E30" s="12"/>
    </row>
    <row r="31" spans="1:6" x14ac:dyDescent="0.25">
      <c r="A31" s="26" t="s">
        <v>88</v>
      </c>
      <c r="B31" s="27"/>
      <c r="C31" s="27"/>
      <c r="D31" s="27"/>
    </row>
    <row r="34" spans="1:8" x14ac:dyDescent="0.25">
      <c r="A34" s="13" t="s">
        <v>38</v>
      </c>
      <c r="B34" s="13" t="s">
        <v>39</v>
      </c>
    </row>
    <row r="36" spans="1:8" x14ac:dyDescent="0.25">
      <c r="A36" s="13" t="s">
        <v>24</v>
      </c>
    </row>
    <row r="37" spans="1:8" ht="45" x14ac:dyDescent="0.25">
      <c r="A37" s="23" t="s">
        <v>25</v>
      </c>
      <c r="B37" s="23" t="s">
        <v>26</v>
      </c>
      <c r="C37" s="23" t="s">
        <v>27</v>
      </c>
      <c r="D37" s="23" t="s">
        <v>28</v>
      </c>
      <c r="E37" s="23" t="s">
        <v>29</v>
      </c>
      <c r="F37" s="23" t="s">
        <v>30</v>
      </c>
      <c r="G37" s="23" t="s">
        <v>31</v>
      </c>
      <c r="H37" s="23" t="s">
        <v>32</v>
      </c>
    </row>
    <row r="38" spans="1:8" x14ac:dyDescent="0.25">
      <c r="A38" s="16" t="s">
        <v>40</v>
      </c>
      <c r="B38" s="16" t="s">
        <v>41</v>
      </c>
      <c r="C38" s="17"/>
      <c r="D38" s="17"/>
      <c r="E38" s="17"/>
      <c r="F38" s="17"/>
      <c r="G38" s="17"/>
      <c r="H38" s="17"/>
    </row>
    <row r="39" spans="1:8" x14ac:dyDescent="0.25">
      <c r="A39" s="17" t="s">
        <v>42</v>
      </c>
      <c r="B39" s="24" t="s">
        <v>41</v>
      </c>
      <c r="C39" s="17">
        <v>8000</v>
      </c>
      <c r="D39" s="17" t="s">
        <v>33</v>
      </c>
      <c r="E39" s="18">
        <v>1.5</v>
      </c>
      <c r="F39" s="17">
        <f>IF(ISBLANK(E39),"", PRODUCT(C39,E39))</f>
        <v>12000</v>
      </c>
      <c r="G39" s="19" t="s">
        <v>89</v>
      </c>
      <c r="H39" s="17"/>
    </row>
    <row r="40" spans="1:8" ht="30" x14ac:dyDescent="0.25">
      <c r="A40" s="17" t="s">
        <v>43</v>
      </c>
      <c r="B40" s="24" t="s">
        <v>44</v>
      </c>
      <c r="C40" s="17"/>
      <c r="D40" s="17"/>
      <c r="E40" s="17"/>
      <c r="F40" s="17"/>
      <c r="G40" s="17"/>
      <c r="H40" s="24" t="s">
        <v>90</v>
      </c>
    </row>
    <row r="41" spans="1:8" x14ac:dyDescent="0.25">
      <c r="A41" s="17" t="s">
        <v>45</v>
      </c>
      <c r="B41" s="24" t="s">
        <v>46</v>
      </c>
      <c r="C41" s="17"/>
      <c r="D41" s="17"/>
      <c r="E41" s="17"/>
      <c r="F41" s="17"/>
      <c r="G41" s="17"/>
      <c r="H41" s="24" t="s">
        <v>46</v>
      </c>
    </row>
    <row r="42" spans="1:8" ht="30" x14ac:dyDescent="0.25">
      <c r="A42" s="17" t="s">
        <v>47</v>
      </c>
      <c r="B42" s="24" t="s">
        <v>48</v>
      </c>
      <c r="C42" s="17"/>
      <c r="D42" s="17"/>
      <c r="E42" s="17"/>
      <c r="F42" s="17"/>
      <c r="G42" s="17"/>
      <c r="H42" s="24" t="s">
        <v>91</v>
      </c>
    </row>
    <row r="43" spans="1:8" ht="45" x14ac:dyDescent="0.25">
      <c r="A43" s="17" t="s">
        <v>49</v>
      </c>
      <c r="B43" s="24" t="s">
        <v>50</v>
      </c>
      <c r="C43" s="17"/>
      <c r="D43" s="17"/>
      <c r="E43" s="17"/>
      <c r="F43" s="17"/>
      <c r="G43" s="17"/>
      <c r="H43" s="24" t="s">
        <v>50</v>
      </c>
    </row>
    <row r="44" spans="1:8" ht="30" x14ac:dyDescent="0.25">
      <c r="A44" s="17" t="s">
        <v>51</v>
      </c>
      <c r="B44" s="24" t="s">
        <v>52</v>
      </c>
      <c r="C44" s="17"/>
      <c r="D44" s="17"/>
      <c r="E44" s="17"/>
      <c r="F44" s="17"/>
      <c r="G44" s="17"/>
      <c r="H44" s="24" t="s">
        <v>52</v>
      </c>
    </row>
    <row r="45" spans="1:8" x14ac:dyDescent="0.25">
      <c r="E45" s="16" t="s">
        <v>34</v>
      </c>
      <c r="F45" s="16">
        <f>IF((COUNT(C39:C44)&lt;&gt;COUNT(F39:F44)),"", ROUND(SUM(F39:F44),2))</f>
        <v>12000</v>
      </c>
      <c r="G45" s="15" t="str">
        <f>IF((COUNT(C39:C44)&lt;&gt;COUNT(F39:F44)),"Neužpildytos visų objektų kainos", "")</f>
        <v/>
      </c>
    </row>
    <row r="46" spans="1:8" x14ac:dyDescent="0.25">
      <c r="C46" s="16" t="s">
        <v>35</v>
      </c>
      <c r="D46" s="19">
        <v>5</v>
      </c>
      <c r="E46" s="16" t="s">
        <v>36</v>
      </c>
      <c r="F46" s="16">
        <f>IF(OR(F45="",D46=""),"", ROUND(PRODUCT(D46,F45)/100,2))</f>
        <v>600</v>
      </c>
      <c r="G46" s="15" t="str">
        <f>IF(D46="", "Nurodykite taikomą PVM dydį", "")</f>
        <v/>
      </c>
    </row>
    <row r="47" spans="1:8" x14ac:dyDescent="0.25">
      <c r="E47" s="16" t="s">
        <v>37</v>
      </c>
      <c r="F47" s="16">
        <f>IF(ISBLANK(F46), "", ROUND(SUM(F45:F46),2))</f>
        <v>12600</v>
      </c>
    </row>
    <row r="49" spans="1:8" x14ac:dyDescent="0.25">
      <c r="A49" s="13" t="s">
        <v>53</v>
      </c>
      <c r="B49" s="13" t="s">
        <v>54</v>
      </c>
    </row>
    <row r="51" spans="1:8" x14ac:dyDescent="0.25">
      <c r="A51" s="13" t="s">
        <v>24</v>
      </c>
    </row>
    <row r="52" spans="1:8" ht="45" x14ac:dyDescent="0.25">
      <c r="A52" s="23" t="s">
        <v>25</v>
      </c>
      <c r="B52" s="23" t="s">
        <v>26</v>
      </c>
      <c r="C52" s="23" t="s">
        <v>27</v>
      </c>
      <c r="D52" s="23" t="s">
        <v>28</v>
      </c>
      <c r="E52" s="23" t="s">
        <v>29</v>
      </c>
      <c r="F52" s="23" t="s">
        <v>30</v>
      </c>
      <c r="G52" s="23" t="s">
        <v>31</v>
      </c>
      <c r="H52" s="23" t="s">
        <v>32</v>
      </c>
    </row>
    <row r="53" spans="1:8" x14ac:dyDescent="0.25">
      <c r="A53" s="16" t="s">
        <v>55</v>
      </c>
      <c r="B53" s="16" t="s">
        <v>56</v>
      </c>
      <c r="C53" s="17"/>
      <c r="D53" s="17"/>
      <c r="E53" s="17"/>
      <c r="F53" s="17"/>
      <c r="G53" s="17"/>
      <c r="H53" s="17"/>
    </row>
    <row r="54" spans="1:8" ht="45" x14ac:dyDescent="0.25">
      <c r="A54" s="17" t="s">
        <v>57</v>
      </c>
      <c r="B54" s="17" t="s">
        <v>56</v>
      </c>
      <c r="C54" s="17">
        <v>150</v>
      </c>
      <c r="D54" s="17" t="s">
        <v>33</v>
      </c>
      <c r="E54" s="18">
        <v>5.8</v>
      </c>
      <c r="F54" s="17">
        <f>IF(ISBLANK(E54),"", PRODUCT(C54,E54))</f>
        <v>870</v>
      </c>
      <c r="G54" s="28" t="s">
        <v>93</v>
      </c>
      <c r="H54" s="17"/>
    </row>
    <row r="55" spans="1:8" x14ac:dyDescent="0.25">
      <c r="A55" s="17" t="s">
        <v>58</v>
      </c>
      <c r="B55" s="17" t="s">
        <v>59</v>
      </c>
      <c r="C55" s="17"/>
      <c r="D55" s="17"/>
      <c r="E55" s="17"/>
      <c r="F55" s="17"/>
      <c r="G55" s="17"/>
      <c r="H55" s="17" t="s">
        <v>59</v>
      </c>
    </row>
    <row r="56" spans="1:8" x14ac:dyDescent="0.25">
      <c r="A56" s="17" t="s">
        <v>60</v>
      </c>
      <c r="B56" s="17" t="s">
        <v>61</v>
      </c>
      <c r="C56" s="17"/>
      <c r="D56" s="17"/>
      <c r="E56" s="17"/>
      <c r="F56" s="17"/>
      <c r="G56" s="17"/>
      <c r="H56" s="17" t="s">
        <v>92</v>
      </c>
    </row>
    <row r="57" spans="1:8" x14ac:dyDescent="0.25">
      <c r="A57" s="17" t="s">
        <v>62</v>
      </c>
      <c r="B57" s="17" t="s">
        <v>63</v>
      </c>
      <c r="C57" s="17"/>
      <c r="D57" s="17"/>
      <c r="E57" s="17"/>
      <c r="F57" s="17"/>
      <c r="G57" s="17"/>
      <c r="H57" s="17" t="s">
        <v>63</v>
      </c>
    </row>
    <row r="58" spans="1:8" ht="45" x14ac:dyDescent="0.25">
      <c r="A58" s="17" t="s">
        <v>64</v>
      </c>
      <c r="B58" s="17" t="s">
        <v>65</v>
      </c>
      <c r="C58" s="17">
        <v>150</v>
      </c>
      <c r="D58" s="17" t="s">
        <v>33</v>
      </c>
      <c r="E58" s="18">
        <v>3.2</v>
      </c>
      <c r="F58" s="17">
        <f>IF(ISBLANK(E58),"", PRODUCT(C58,E58))</f>
        <v>480</v>
      </c>
      <c r="G58" s="28" t="s">
        <v>94</v>
      </c>
      <c r="H58" s="17"/>
    </row>
    <row r="59" spans="1:8" x14ac:dyDescent="0.25">
      <c r="A59" s="17" t="s">
        <v>66</v>
      </c>
      <c r="B59" s="17" t="s">
        <v>67</v>
      </c>
      <c r="C59" s="17"/>
      <c r="D59" s="17"/>
      <c r="E59" s="17"/>
      <c r="F59" s="17"/>
      <c r="G59" s="17"/>
      <c r="H59" s="17" t="s">
        <v>95</v>
      </c>
    </row>
    <row r="60" spans="1:8" x14ac:dyDescent="0.25">
      <c r="E60" s="16" t="s">
        <v>34</v>
      </c>
      <c r="F60" s="16">
        <f>IF((COUNT(C54:C59)&lt;&gt;COUNT(F54:F59)),"", ROUND(SUM(F54:F59),2))</f>
        <v>1350</v>
      </c>
      <c r="G60" s="15" t="str">
        <f>IF((COUNT(C54:C59)&lt;&gt;COUNT(F54:F59)),"Neužpildytos visų objektų kainos", "")</f>
        <v/>
      </c>
    </row>
    <row r="61" spans="1:8" x14ac:dyDescent="0.25">
      <c r="C61" s="16" t="s">
        <v>35</v>
      </c>
      <c r="D61" s="19">
        <v>5</v>
      </c>
      <c r="E61" s="16" t="s">
        <v>36</v>
      </c>
      <c r="F61" s="16">
        <f>IF(OR(F60="",D61=""),"", ROUND(PRODUCT(D61,F60)/100,2))</f>
        <v>67.5</v>
      </c>
      <c r="G61" s="15" t="str">
        <f>IF(D61="", "Nurodykite taikomą PVM dydį", "")</f>
        <v/>
      </c>
    </row>
    <row r="62" spans="1:8" x14ac:dyDescent="0.25">
      <c r="E62" s="16" t="s">
        <v>37</v>
      </c>
      <c r="F62" s="16">
        <f>IF(ISBLANK(F61), "", ROUND(SUM(F60:F61),2))</f>
        <v>1417.5</v>
      </c>
    </row>
  </sheetData>
  <mergeCells count="27">
    <mergeCell ref="A27:F27"/>
    <mergeCell ref="A28:F28"/>
    <mergeCell ref="A29:F29"/>
    <mergeCell ref="A21:B21"/>
    <mergeCell ref="C21:F21"/>
    <mergeCell ref="A23:F23"/>
    <mergeCell ref="A24:F24"/>
    <mergeCell ref="A25:F25"/>
    <mergeCell ref="A26:F26"/>
    <mergeCell ref="A18:B18"/>
    <mergeCell ref="C18:F18"/>
    <mergeCell ref="A19:B19"/>
    <mergeCell ref="C19:F19"/>
    <mergeCell ref="A20:B20"/>
    <mergeCell ref="C20:F20"/>
    <mergeCell ref="A15:B15"/>
    <mergeCell ref="C15:F15"/>
    <mergeCell ref="A16:B16"/>
    <mergeCell ref="C16:F16"/>
    <mergeCell ref="A17:B17"/>
    <mergeCell ref="C17:F17"/>
    <mergeCell ref="A12:B12"/>
    <mergeCell ref="C12:F12"/>
    <mergeCell ref="A13:B13"/>
    <mergeCell ref="C13:F13"/>
    <mergeCell ref="A14:B14"/>
    <mergeCell ref="C14:F14"/>
  </mergeCells>
  <pageMargins left="0.7" right="0.7" top="0.75" bottom="0.75" header="0.3" footer="0.3"/>
  <pageSetup paperSize="9"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3"/>
  <sheetViews>
    <sheetView topLeftCell="A24" workbookViewId="0">
      <selection activeCell="E36" sqref="E36:J36"/>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45" t="s">
        <v>68</v>
      </c>
      <c r="B2" s="38"/>
      <c r="C2" s="38"/>
      <c r="D2" s="38"/>
      <c r="E2" s="38"/>
      <c r="F2" s="38"/>
      <c r="G2" s="38"/>
      <c r="H2" s="38"/>
      <c r="I2" s="38"/>
      <c r="J2" s="38"/>
      <c r="K2" s="38"/>
    </row>
    <row r="3" spans="1:11" x14ac:dyDescent="0.25">
      <c r="A3" s="38"/>
      <c r="B3" s="38"/>
      <c r="C3" s="38"/>
      <c r="D3" s="38"/>
      <c r="E3" s="38"/>
      <c r="F3" s="38"/>
      <c r="G3" s="38"/>
      <c r="H3" s="38"/>
      <c r="I3" s="38"/>
      <c r="J3" s="38"/>
      <c r="K3" s="38"/>
    </row>
    <row r="4" spans="1:11" ht="15.95" customHeight="1" thickBot="1" x14ac:dyDescent="0.3">
      <c r="A4" s="7"/>
      <c r="B4" s="7"/>
      <c r="C4" s="7"/>
      <c r="D4" s="7"/>
      <c r="E4" s="7"/>
      <c r="F4" s="7"/>
      <c r="G4" s="7"/>
      <c r="H4" s="7"/>
      <c r="I4" s="7"/>
      <c r="J4" s="7"/>
    </row>
    <row r="5" spans="1:11" ht="48" customHeight="1" x14ac:dyDescent="0.25">
      <c r="A5" s="46" t="s">
        <v>69</v>
      </c>
      <c r="B5" s="47"/>
      <c r="C5" s="48" t="s">
        <v>70</v>
      </c>
      <c r="D5" s="49"/>
      <c r="E5" s="47"/>
      <c r="F5" s="48" t="s">
        <v>71</v>
      </c>
      <c r="G5" s="49"/>
      <c r="H5" s="47"/>
      <c r="I5" s="48" t="s">
        <v>72</v>
      </c>
      <c r="J5" s="47"/>
      <c r="K5" s="9" t="s">
        <v>73</v>
      </c>
    </row>
    <row r="6" spans="1:11" ht="48.95" customHeight="1" x14ac:dyDescent="0.25">
      <c r="A6" s="50"/>
      <c r="B6" s="31"/>
      <c r="C6" s="51"/>
      <c r="D6" s="52"/>
      <c r="E6" s="31"/>
      <c r="F6" s="51"/>
      <c r="G6" s="52"/>
      <c r="H6" s="31"/>
      <c r="I6" s="51"/>
      <c r="J6" s="31"/>
      <c r="K6" s="20"/>
    </row>
    <row r="7" spans="1:11" ht="48.95" customHeight="1" x14ac:dyDescent="0.25">
      <c r="A7" s="50"/>
      <c r="B7" s="31"/>
      <c r="C7" s="51"/>
      <c r="D7" s="52"/>
      <c r="E7" s="31"/>
      <c r="F7" s="51"/>
      <c r="G7" s="52"/>
      <c r="H7" s="31"/>
      <c r="I7" s="51"/>
      <c r="J7" s="31"/>
      <c r="K7" s="20"/>
    </row>
    <row r="8" spans="1:11" ht="48.95" customHeight="1" x14ac:dyDescent="0.25">
      <c r="A8" s="50"/>
      <c r="B8" s="31"/>
      <c r="C8" s="51"/>
      <c r="D8" s="52"/>
      <c r="E8" s="31"/>
      <c r="F8" s="51"/>
      <c r="G8" s="52"/>
      <c r="H8" s="31"/>
      <c r="I8" s="51"/>
      <c r="J8" s="31"/>
      <c r="K8" s="20"/>
    </row>
    <row r="9" spans="1:11" ht="18.95" customHeight="1" x14ac:dyDescent="0.25">
      <c r="A9" s="10"/>
      <c r="B9" s="10"/>
      <c r="C9" s="10"/>
      <c r="D9" s="10"/>
      <c r="E9" s="10"/>
      <c r="F9" s="10"/>
      <c r="G9" s="10"/>
      <c r="H9" s="10"/>
      <c r="I9" s="10"/>
      <c r="J9" s="10"/>
      <c r="K9" s="11"/>
    </row>
    <row r="10" spans="1:11" ht="48.95" customHeight="1" x14ac:dyDescent="0.25">
      <c r="A10" s="55" t="s">
        <v>74</v>
      </c>
      <c r="B10" s="38"/>
      <c r="C10" s="38"/>
      <c r="D10" s="38"/>
      <c r="E10" s="38"/>
      <c r="F10" s="38"/>
      <c r="G10" s="38"/>
      <c r="H10" s="38"/>
      <c r="I10" s="38"/>
      <c r="J10" s="38"/>
      <c r="K10" s="38"/>
    </row>
    <row r="11" spans="1:11" ht="15.95" customHeight="1" thickBot="1" x14ac:dyDescent="0.3">
      <c r="A11" s="10"/>
      <c r="B11" s="10"/>
      <c r="C11" s="10"/>
      <c r="D11" s="10"/>
      <c r="E11" s="10"/>
      <c r="F11" s="10"/>
      <c r="G11" s="10"/>
      <c r="H11" s="10"/>
      <c r="I11" s="10"/>
      <c r="J11" s="10"/>
      <c r="K11" s="11"/>
    </row>
    <row r="12" spans="1:11" ht="48.95" customHeight="1" x14ac:dyDescent="0.25">
      <c r="A12" s="46" t="s">
        <v>26</v>
      </c>
      <c r="B12" s="47"/>
      <c r="C12" s="48" t="s">
        <v>70</v>
      </c>
      <c r="D12" s="49"/>
      <c r="E12" s="47"/>
      <c r="F12" s="48" t="s">
        <v>75</v>
      </c>
      <c r="G12" s="49"/>
      <c r="H12" s="47"/>
      <c r="I12" s="58" t="s">
        <v>72</v>
      </c>
      <c r="J12" s="59"/>
      <c r="K12" s="11"/>
    </row>
    <row r="13" spans="1:11" ht="48.95" customHeight="1" x14ac:dyDescent="0.25">
      <c r="A13" s="50"/>
      <c r="B13" s="31"/>
      <c r="C13" s="51"/>
      <c r="D13" s="52"/>
      <c r="E13" s="31"/>
      <c r="F13" s="51"/>
      <c r="G13" s="52"/>
      <c r="H13" s="31"/>
      <c r="I13" s="53"/>
      <c r="J13" s="54"/>
      <c r="K13" s="11"/>
    </row>
    <row r="14" spans="1:11" ht="48.95" customHeight="1" x14ac:dyDescent="0.25">
      <c r="A14" s="50"/>
      <c r="B14" s="31"/>
      <c r="C14" s="51"/>
      <c r="D14" s="52"/>
      <c r="E14" s="31"/>
      <c r="F14" s="51"/>
      <c r="G14" s="52"/>
      <c r="H14" s="31"/>
      <c r="I14" s="53"/>
      <c r="J14" s="54"/>
      <c r="K14" s="11"/>
    </row>
    <row r="15" spans="1:11" ht="48.95" customHeight="1" x14ac:dyDescent="0.25">
      <c r="A15" s="50"/>
      <c r="B15" s="31"/>
      <c r="C15" s="51"/>
      <c r="D15" s="52"/>
      <c r="E15" s="31"/>
      <c r="F15" s="51"/>
      <c r="G15" s="52"/>
      <c r="H15" s="31"/>
      <c r="I15" s="53"/>
      <c r="J15" s="54"/>
      <c r="K15" s="11"/>
    </row>
    <row r="17" spans="1:10" ht="33" customHeight="1" x14ac:dyDescent="0.25">
      <c r="A17" s="60"/>
      <c r="B17" s="38"/>
      <c r="C17" s="38"/>
      <c r="D17" s="38"/>
      <c r="E17" s="38"/>
      <c r="F17" s="38"/>
      <c r="G17" s="38"/>
      <c r="H17" s="38"/>
      <c r="I17" s="38"/>
      <c r="J17" s="38"/>
    </row>
    <row r="19" spans="1:10" ht="15.95" customHeight="1" x14ac:dyDescent="0.25">
      <c r="A19" s="61" t="s">
        <v>76</v>
      </c>
      <c r="B19" s="38"/>
      <c r="C19" s="38"/>
      <c r="D19" s="38"/>
      <c r="E19" s="38"/>
      <c r="F19" s="38"/>
      <c r="G19" s="38"/>
      <c r="H19" s="38"/>
      <c r="I19" s="38"/>
      <c r="J19" s="38"/>
    </row>
    <row r="20" spans="1:10" ht="15.95" customHeight="1" thickBot="1" x14ac:dyDescent="0.3"/>
    <row r="21" spans="1:10" ht="15.95" customHeight="1" x14ac:dyDescent="0.25">
      <c r="A21" s="8" t="s">
        <v>25</v>
      </c>
      <c r="B21" s="62" t="s">
        <v>77</v>
      </c>
      <c r="C21" s="49"/>
      <c r="D21" s="49"/>
      <c r="E21" s="49"/>
      <c r="F21" s="49"/>
      <c r="G21" s="47"/>
      <c r="H21" s="63" t="s">
        <v>78</v>
      </c>
      <c r="I21" s="49"/>
      <c r="J21" s="59"/>
    </row>
    <row r="22" spans="1:10" ht="48" customHeight="1" x14ac:dyDescent="0.25">
      <c r="A22" s="21" t="s">
        <v>79</v>
      </c>
      <c r="B22" s="57" t="s">
        <v>80</v>
      </c>
      <c r="C22" s="52"/>
      <c r="D22" s="52"/>
      <c r="E22" s="52"/>
      <c r="F22" s="52"/>
      <c r="G22" s="31"/>
      <c r="H22" s="56" t="s">
        <v>107</v>
      </c>
      <c r="I22" s="52"/>
      <c r="J22" s="54"/>
    </row>
    <row r="23" spans="1:10" ht="48" customHeight="1" x14ac:dyDescent="0.25">
      <c r="A23" s="21" t="s">
        <v>81</v>
      </c>
      <c r="B23" s="57" t="s">
        <v>82</v>
      </c>
      <c r="C23" s="52"/>
      <c r="D23" s="52"/>
      <c r="E23" s="52"/>
      <c r="F23" s="52"/>
      <c r="G23" s="31"/>
      <c r="H23" s="56" t="s">
        <v>107</v>
      </c>
      <c r="I23" s="52"/>
      <c r="J23" s="54"/>
    </row>
    <row r="24" spans="1:10" ht="48" customHeight="1" x14ac:dyDescent="0.25">
      <c r="A24" s="22" t="s">
        <v>108</v>
      </c>
      <c r="B24" s="66" t="s">
        <v>109</v>
      </c>
      <c r="C24" s="52"/>
      <c r="D24" s="52"/>
      <c r="E24" s="52"/>
      <c r="F24" s="52"/>
      <c r="G24" s="31"/>
      <c r="H24" s="56" t="s">
        <v>110</v>
      </c>
      <c r="I24" s="52"/>
      <c r="J24" s="54"/>
    </row>
    <row r="25" spans="1:10" ht="48" customHeight="1" x14ac:dyDescent="0.25">
      <c r="A25" s="22" t="s">
        <v>111</v>
      </c>
      <c r="B25" s="66" t="s">
        <v>112</v>
      </c>
      <c r="C25" s="52"/>
      <c r="D25" s="52"/>
      <c r="E25" s="52"/>
      <c r="F25" s="52"/>
      <c r="G25" s="31"/>
      <c r="H25" s="56" t="s">
        <v>113</v>
      </c>
      <c r="I25" s="52"/>
      <c r="J25" s="54"/>
    </row>
    <row r="26" spans="1:10" ht="48" customHeight="1" x14ac:dyDescent="0.25">
      <c r="A26" s="22" t="s">
        <v>115</v>
      </c>
      <c r="B26" s="66" t="s">
        <v>114</v>
      </c>
      <c r="C26" s="52"/>
      <c r="D26" s="52"/>
      <c r="E26" s="52"/>
      <c r="F26" s="52"/>
      <c r="G26" s="31"/>
      <c r="H26" s="56" t="s">
        <v>113</v>
      </c>
      <c r="I26" s="52"/>
      <c r="J26" s="54"/>
    </row>
    <row r="27" spans="1:10" ht="48" customHeight="1" x14ac:dyDescent="0.25">
      <c r="A27" s="22" t="s">
        <v>116</v>
      </c>
      <c r="B27" s="66" t="s">
        <v>117</v>
      </c>
      <c r="C27" s="52"/>
      <c r="D27" s="52"/>
      <c r="E27" s="52"/>
      <c r="F27" s="52"/>
      <c r="G27" s="31"/>
      <c r="H27" s="56" t="s">
        <v>113</v>
      </c>
      <c r="I27" s="52"/>
      <c r="J27" s="54"/>
    </row>
    <row r="28" spans="1:10" ht="48" customHeight="1" x14ac:dyDescent="0.25">
      <c r="A28" s="22"/>
      <c r="B28" s="66"/>
      <c r="C28" s="52"/>
      <c r="D28" s="52"/>
      <c r="E28" s="52"/>
      <c r="F28" s="52"/>
      <c r="G28" s="31"/>
      <c r="H28" s="56"/>
      <c r="I28" s="52"/>
      <c r="J28" s="54"/>
    </row>
    <row r="29" spans="1:10" ht="48" customHeight="1" x14ac:dyDescent="0.25">
      <c r="A29" s="22"/>
      <c r="B29" s="66"/>
      <c r="C29" s="52"/>
      <c r="D29" s="52"/>
      <c r="E29" s="52"/>
      <c r="F29" s="52"/>
      <c r="G29" s="31"/>
      <c r="H29" s="56"/>
      <c r="I29" s="52"/>
      <c r="J29" s="54"/>
    </row>
    <row r="31" spans="1:10" ht="102" customHeight="1" x14ac:dyDescent="0.25">
      <c r="A31" s="60" t="s">
        <v>83</v>
      </c>
      <c r="B31" s="38"/>
      <c r="C31" s="38"/>
      <c r="D31" s="38"/>
      <c r="E31" s="38"/>
      <c r="F31" s="38"/>
      <c r="G31" s="38"/>
      <c r="H31" s="38"/>
      <c r="I31" s="38"/>
      <c r="J31" s="38"/>
    </row>
    <row r="34" spans="1:10" x14ac:dyDescent="0.25">
      <c r="A34" s="64" t="s">
        <v>84</v>
      </c>
      <c r="B34" s="38"/>
      <c r="C34" s="38"/>
      <c r="D34" s="38"/>
      <c r="E34" s="65" t="s">
        <v>96</v>
      </c>
      <c r="F34" s="38"/>
      <c r="G34" s="38"/>
      <c r="H34" s="38"/>
      <c r="I34" s="38"/>
      <c r="J34" s="38"/>
    </row>
    <row r="36" spans="1:10" x14ac:dyDescent="0.25">
      <c r="A36" s="64" t="s">
        <v>85</v>
      </c>
      <c r="B36" s="38"/>
      <c r="C36" s="38"/>
      <c r="D36" s="38"/>
      <c r="E36" s="65" t="s">
        <v>97</v>
      </c>
      <c r="F36" s="38"/>
      <c r="G36" s="38"/>
      <c r="H36" s="38"/>
      <c r="I36" s="38"/>
      <c r="J36" s="38"/>
    </row>
    <row r="83" spans="1:1" ht="15.75" x14ac:dyDescent="0.25">
      <c r="A83" t="s">
        <v>86</v>
      </c>
    </row>
  </sheetData>
  <sheetProtection algorithmName="SHA-512" hashValue="XOTgZPU84HghWbMEGxDEF2zQyEzRIAj/EIuDcbiBiKW7ZB0/K5G0dGheel2PRm4L2DqynHL3Hk/Rhyy69cU4VA==" saltValue="nN5DCp2+lNeyA6td1dDElA==" spinCount="100000" sheet="1"/>
  <mergeCells count="59">
    <mergeCell ref="A34:D34"/>
    <mergeCell ref="E34:J34"/>
    <mergeCell ref="A36:D36"/>
    <mergeCell ref="E36:J36"/>
    <mergeCell ref="B24:G24"/>
    <mergeCell ref="H24:J24"/>
    <mergeCell ref="B25:G25"/>
    <mergeCell ref="H25:J25"/>
    <mergeCell ref="A31:J31"/>
    <mergeCell ref="B29:G29"/>
    <mergeCell ref="H29:J29"/>
    <mergeCell ref="B26:G26"/>
    <mergeCell ref="H26:J26"/>
    <mergeCell ref="B27:G27"/>
    <mergeCell ref="H27:J27"/>
    <mergeCell ref="B28:G28"/>
    <mergeCell ref="A17:J17"/>
    <mergeCell ref="A19:J19"/>
    <mergeCell ref="B21:G21"/>
    <mergeCell ref="H21:J21"/>
    <mergeCell ref="B22:G22"/>
    <mergeCell ref="H22:J22"/>
    <mergeCell ref="H28:J28"/>
    <mergeCell ref="B23:G23"/>
    <mergeCell ref="H23:J23"/>
    <mergeCell ref="A12:B12"/>
    <mergeCell ref="C12:E12"/>
    <mergeCell ref="F12:H12"/>
    <mergeCell ref="I12:J12"/>
    <mergeCell ref="A15:B15"/>
    <mergeCell ref="C15:E15"/>
    <mergeCell ref="F15:H15"/>
    <mergeCell ref="I15:J15"/>
    <mergeCell ref="A13:B13"/>
    <mergeCell ref="C13:E13"/>
    <mergeCell ref="F13:H13"/>
    <mergeCell ref="I13:J13"/>
    <mergeCell ref="A14:B14"/>
    <mergeCell ref="C14:E14"/>
    <mergeCell ref="F14:H14"/>
    <mergeCell ref="I14:J14"/>
    <mergeCell ref="A8:B8"/>
    <mergeCell ref="C8:E8"/>
    <mergeCell ref="F8:H8"/>
    <mergeCell ref="I8:J8"/>
    <mergeCell ref="A10:K10"/>
    <mergeCell ref="A6:B6"/>
    <mergeCell ref="C6:E6"/>
    <mergeCell ref="F6:H6"/>
    <mergeCell ref="I6:J6"/>
    <mergeCell ref="A7:B7"/>
    <mergeCell ref="C7:E7"/>
    <mergeCell ref="F7:H7"/>
    <mergeCell ref="I7:J7"/>
    <mergeCell ref="A2:K3"/>
    <mergeCell ref="A5:B5"/>
    <mergeCell ref="C5:E5"/>
    <mergeCell ref="F5:H5"/>
    <mergeCell ref="I5:J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Rasa Bužinskienė</cp:lastModifiedBy>
  <dcterms:created xsi:type="dcterms:W3CDTF">2023-04-04T12:16:45Z</dcterms:created>
  <dcterms:modified xsi:type="dcterms:W3CDTF">2024-01-10T13:10:12Z</dcterms:modified>
</cp:coreProperties>
</file>