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/>
  <mc:AlternateContent xmlns:mc="http://schemas.openxmlformats.org/markup-compatibility/2006">
    <mc:Choice Requires="x15">
      <x15ac:absPath xmlns:x15ac="http://schemas.microsoft.com/office/spreadsheetml/2010/11/ac" url="C:\Users\NVSPL58\Desktop\ST-188\"/>
    </mc:Choice>
  </mc:AlternateContent>
  <xr:revisionPtr revIDLastSave="0" documentId="13_ncr:1_{B9AEE5E8-5FEB-4028-9657-ED9898FAADB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pecifikacija" sheetId="8" r:id="rId1"/>
  </sheets>
  <definedNames>
    <definedName name="_xlnm._FilterDatabase" localSheetId="0" hidden="1">specifikacija!$A$3:$N$162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61" i="8" l="1"/>
  <c r="M160" i="8"/>
  <c r="M159" i="8"/>
  <c r="M158" i="8"/>
  <c r="M157" i="8"/>
  <c r="M156" i="8"/>
  <c r="M154" i="8"/>
  <c r="M153" i="8"/>
  <c r="M152" i="8"/>
  <c r="M151" i="8"/>
  <c r="M149" i="8"/>
  <c r="M148" i="8"/>
  <c r="M147" i="8"/>
  <c r="M145" i="8"/>
  <c r="M144" i="8"/>
  <c r="M143" i="8"/>
  <c r="M142" i="8"/>
  <c r="M141" i="8"/>
  <c r="M140" i="8"/>
  <c r="M139" i="8"/>
  <c r="M138" i="8"/>
  <c r="M136" i="8"/>
  <c r="M135" i="8"/>
  <c r="M134" i="8"/>
  <c r="M133" i="8"/>
  <c r="M132" i="8"/>
  <c r="M131" i="8"/>
  <c r="M129" i="8"/>
  <c r="M128" i="8"/>
  <c r="M127" i="8"/>
  <c r="M126" i="8"/>
  <c r="M125" i="8"/>
  <c r="M124" i="8"/>
  <c r="M123" i="8"/>
  <c r="M122" i="8"/>
  <c r="M120" i="8"/>
  <c r="M119" i="8"/>
  <c r="M115" i="8"/>
  <c r="M114" i="8"/>
  <c r="M113" i="8"/>
  <c r="M112" i="8"/>
  <c r="M111" i="8"/>
  <c r="M110" i="8"/>
  <c r="M109" i="8"/>
  <c r="M108" i="8"/>
  <c r="M107" i="8"/>
  <c r="M106" i="8"/>
  <c r="M104" i="8"/>
  <c r="M103" i="8"/>
  <c r="M102" i="8"/>
  <c r="M101" i="8"/>
  <c r="M99" i="8"/>
  <c r="M98" i="8"/>
  <c r="M97" i="8"/>
  <c r="M96" i="8"/>
  <c r="M95" i="8"/>
  <c r="M93" i="8"/>
  <c r="M92" i="8"/>
  <c r="M91" i="8"/>
  <c r="M90" i="8"/>
  <c r="M89" i="8"/>
  <c r="M88" i="8"/>
  <c r="M87" i="8"/>
  <c r="M84" i="8"/>
  <c r="M83" i="8"/>
  <c r="M82" i="8"/>
  <c r="M81" i="8"/>
  <c r="M80" i="8"/>
  <c r="M79" i="8"/>
  <c r="M78" i="8"/>
  <c r="M77" i="8"/>
  <c r="M75" i="8"/>
  <c r="M74" i="8"/>
  <c r="M71" i="8"/>
  <c r="M70" i="8"/>
  <c r="M69" i="8"/>
  <c r="M68" i="8"/>
  <c r="M66" i="8"/>
  <c r="M65" i="8"/>
  <c r="M64" i="8"/>
  <c r="M62" i="8"/>
  <c r="M61" i="8"/>
  <c r="M60" i="8"/>
  <c r="M59" i="8"/>
  <c r="M58" i="8"/>
  <c r="M57" i="8"/>
  <c r="M56" i="8"/>
  <c r="M52" i="8"/>
  <c r="M51" i="8"/>
  <c r="M50" i="8"/>
  <c r="M49" i="8"/>
  <c r="M48" i="8"/>
  <c r="M47" i="8"/>
  <c r="M46" i="8"/>
  <c r="M45" i="8"/>
  <c r="M44" i="8"/>
  <c r="M43" i="8"/>
  <c r="M42" i="8"/>
  <c r="M37" i="8"/>
  <c r="M34" i="8"/>
  <c r="M33" i="8"/>
  <c r="M32" i="8"/>
  <c r="M31" i="8"/>
  <c r="M29" i="8"/>
  <c r="M28" i="8"/>
  <c r="M27" i="8"/>
  <c r="M26" i="8"/>
  <c r="M18" i="8"/>
  <c r="M17" i="8"/>
  <c r="M15" i="8"/>
  <c r="M13" i="8"/>
  <c r="M12" i="8"/>
  <c r="M11" i="8"/>
  <c r="M10" i="8"/>
  <c r="L161" i="8"/>
  <c r="N161" i="8" s="1"/>
  <c r="L160" i="8"/>
  <c r="N160" i="8" s="1"/>
  <c r="L159" i="8"/>
  <c r="N159" i="8" s="1"/>
  <c r="L158" i="8"/>
  <c r="N158" i="8" s="1"/>
  <c r="L157" i="8"/>
  <c r="N157" i="8" s="1"/>
  <c r="L156" i="8"/>
  <c r="N156" i="8" s="1"/>
  <c r="L154" i="8"/>
  <c r="N154" i="8" s="1"/>
  <c r="L153" i="8"/>
  <c r="N153" i="8" s="1"/>
  <c r="L152" i="8"/>
  <c r="N152" i="8" s="1"/>
  <c r="L151" i="8"/>
  <c r="N151" i="8" s="1"/>
  <c r="L149" i="8"/>
  <c r="N149" i="8" s="1"/>
  <c r="L148" i="8"/>
  <c r="N148" i="8" s="1"/>
  <c r="L147" i="8"/>
  <c r="N147" i="8" s="1"/>
  <c r="L145" i="8"/>
  <c r="N145" i="8" s="1"/>
  <c r="L144" i="8"/>
  <c r="N144" i="8" s="1"/>
  <c r="L143" i="8"/>
  <c r="N143" i="8" s="1"/>
  <c r="L142" i="8"/>
  <c r="N142" i="8" s="1"/>
  <c r="L141" i="8"/>
  <c r="N141" i="8" s="1"/>
  <c r="L140" i="8"/>
  <c r="N140" i="8" s="1"/>
  <c r="L139" i="8"/>
  <c r="N139" i="8" s="1"/>
  <c r="L138" i="8"/>
  <c r="N138" i="8" s="1"/>
  <c r="L136" i="8"/>
  <c r="N136" i="8" s="1"/>
  <c r="L135" i="8"/>
  <c r="N135" i="8" s="1"/>
  <c r="L134" i="8"/>
  <c r="N134" i="8" s="1"/>
  <c r="L133" i="8"/>
  <c r="N133" i="8" s="1"/>
  <c r="L132" i="8"/>
  <c r="N132" i="8" s="1"/>
  <c r="L131" i="8"/>
  <c r="N131" i="8" s="1"/>
  <c r="L129" i="8"/>
  <c r="N129" i="8" s="1"/>
  <c r="L128" i="8"/>
  <c r="N128" i="8" s="1"/>
  <c r="L127" i="8"/>
  <c r="N127" i="8" s="1"/>
  <c r="L126" i="8"/>
  <c r="N126" i="8" s="1"/>
  <c r="L125" i="8"/>
  <c r="N125" i="8" s="1"/>
  <c r="L124" i="8"/>
  <c r="N124" i="8" s="1"/>
  <c r="L123" i="8"/>
  <c r="N123" i="8" s="1"/>
  <c r="L122" i="8"/>
  <c r="N122" i="8" s="1"/>
  <c r="L120" i="8"/>
  <c r="N120" i="8" s="1"/>
  <c r="L119" i="8"/>
  <c r="N119" i="8" s="1"/>
  <c r="L115" i="8"/>
  <c r="N115" i="8" s="1"/>
  <c r="L114" i="8"/>
  <c r="N114" i="8" s="1"/>
  <c r="L113" i="8"/>
  <c r="N113" i="8" s="1"/>
  <c r="L112" i="8"/>
  <c r="N112" i="8" s="1"/>
  <c r="L111" i="8"/>
  <c r="N111" i="8" s="1"/>
  <c r="L110" i="8"/>
  <c r="N110" i="8" s="1"/>
  <c r="L109" i="8"/>
  <c r="N109" i="8" s="1"/>
  <c r="L108" i="8"/>
  <c r="N108" i="8" s="1"/>
  <c r="L107" i="8"/>
  <c r="N107" i="8" s="1"/>
  <c r="L106" i="8"/>
  <c r="N106" i="8" s="1"/>
  <c r="L104" i="8"/>
  <c r="N104" i="8" s="1"/>
  <c r="L103" i="8"/>
  <c r="N103" i="8" s="1"/>
  <c r="L102" i="8"/>
  <c r="N102" i="8" s="1"/>
  <c r="L101" i="8"/>
  <c r="N101" i="8" s="1"/>
  <c r="L99" i="8"/>
  <c r="N99" i="8" s="1"/>
  <c r="L98" i="8"/>
  <c r="N98" i="8" s="1"/>
  <c r="L97" i="8"/>
  <c r="N97" i="8" s="1"/>
  <c r="L96" i="8"/>
  <c r="N96" i="8" s="1"/>
  <c r="L95" i="8"/>
  <c r="N95" i="8" s="1"/>
  <c r="L93" i="8"/>
  <c r="N93" i="8" s="1"/>
  <c r="L92" i="8"/>
  <c r="N92" i="8" s="1"/>
  <c r="L91" i="8"/>
  <c r="N91" i="8" s="1"/>
  <c r="L90" i="8"/>
  <c r="N90" i="8" s="1"/>
  <c r="L89" i="8"/>
  <c r="N89" i="8" s="1"/>
  <c r="L88" i="8"/>
  <c r="N88" i="8" s="1"/>
  <c r="L87" i="8"/>
  <c r="N87" i="8" s="1"/>
  <c r="L84" i="8"/>
  <c r="N84" i="8" s="1"/>
  <c r="L83" i="8"/>
  <c r="N83" i="8" s="1"/>
  <c r="L82" i="8"/>
  <c r="N82" i="8" s="1"/>
  <c r="L81" i="8"/>
  <c r="N81" i="8" s="1"/>
  <c r="L80" i="8"/>
  <c r="N80" i="8" s="1"/>
  <c r="L79" i="8"/>
  <c r="N79" i="8" s="1"/>
  <c r="L78" i="8"/>
  <c r="N78" i="8" s="1"/>
  <c r="L77" i="8"/>
  <c r="N77" i="8" s="1"/>
  <c r="L75" i="8"/>
  <c r="N75" i="8" s="1"/>
  <c r="L74" i="8"/>
  <c r="N74" i="8" s="1"/>
  <c r="L71" i="8"/>
  <c r="N71" i="8" s="1"/>
  <c r="L70" i="8"/>
  <c r="N70" i="8" s="1"/>
  <c r="L69" i="8"/>
  <c r="N69" i="8" s="1"/>
  <c r="L68" i="8"/>
  <c r="N68" i="8" s="1"/>
  <c r="L66" i="8"/>
  <c r="N66" i="8" s="1"/>
  <c r="L65" i="8"/>
  <c r="N65" i="8" s="1"/>
  <c r="L64" i="8"/>
  <c r="N64" i="8" s="1"/>
  <c r="L62" i="8"/>
  <c r="N62" i="8" s="1"/>
  <c r="L61" i="8"/>
  <c r="N61" i="8" s="1"/>
  <c r="L60" i="8"/>
  <c r="N60" i="8" s="1"/>
  <c r="L59" i="8"/>
  <c r="N59" i="8" s="1"/>
  <c r="L58" i="8"/>
  <c r="N58" i="8" s="1"/>
  <c r="L57" i="8"/>
  <c r="N57" i="8" s="1"/>
  <c r="L56" i="8"/>
  <c r="N56" i="8" s="1"/>
  <c r="L52" i="8"/>
  <c r="N52" i="8" s="1"/>
  <c r="L51" i="8"/>
  <c r="N51" i="8" s="1"/>
  <c r="L50" i="8"/>
  <c r="N50" i="8" s="1"/>
  <c r="L49" i="8"/>
  <c r="N49" i="8" s="1"/>
  <c r="L48" i="8"/>
  <c r="N48" i="8" s="1"/>
  <c r="L47" i="8"/>
  <c r="N47" i="8" s="1"/>
  <c r="L46" i="8"/>
  <c r="N46" i="8" s="1"/>
  <c r="L45" i="8"/>
  <c r="N45" i="8" s="1"/>
  <c r="L44" i="8"/>
  <c r="N44" i="8" s="1"/>
  <c r="L43" i="8"/>
  <c r="N43" i="8" s="1"/>
  <c r="L42" i="8"/>
  <c r="N42" i="8" s="1"/>
  <c r="L37" i="8"/>
  <c r="N37" i="8" s="1"/>
  <c r="L34" i="8"/>
  <c r="N34" i="8" s="1"/>
  <c r="L33" i="8"/>
  <c r="N33" i="8" s="1"/>
  <c r="L32" i="8"/>
  <c r="N32" i="8" s="1"/>
  <c r="L31" i="8"/>
  <c r="N31" i="8" s="1"/>
  <c r="L29" i="8"/>
  <c r="N29" i="8" s="1"/>
  <c r="L28" i="8"/>
  <c r="N28" i="8" s="1"/>
  <c r="L27" i="8"/>
  <c r="N27" i="8" s="1"/>
  <c r="L26" i="8"/>
  <c r="N26" i="8" s="1"/>
  <c r="L18" i="8"/>
  <c r="N18" i="8" s="1"/>
  <c r="L17" i="8"/>
  <c r="N17" i="8" s="1"/>
  <c r="L15" i="8"/>
  <c r="N15" i="8" s="1"/>
  <c r="L13" i="8"/>
  <c r="N13" i="8" s="1"/>
  <c r="L12" i="8"/>
  <c r="N12" i="8" s="1"/>
  <c r="L11" i="8"/>
  <c r="N11" i="8" s="1"/>
  <c r="L10" i="8"/>
  <c r="N10" i="8" s="1"/>
  <c r="A10" i="8" l="1"/>
  <c r="A11" i="8" s="1"/>
  <c r="A15" i="8" l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A37" i="8" s="1"/>
  <c r="A38" i="8" s="1"/>
  <c r="A39" i="8" s="1"/>
  <c r="A41" i="8" s="1"/>
  <c r="A43" i="8" s="1"/>
  <c r="A44" i="8" s="1"/>
  <c r="A46" i="8" s="1"/>
  <c r="A47" i="8" s="1"/>
  <c r="A48" i="8" s="1"/>
  <c r="A49" i="8" s="1"/>
  <c r="A50" i="8" s="1"/>
  <c r="A51" i="8" s="1"/>
  <c r="A52" i="8" s="1"/>
  <c r="A55" i="8" l="1"/>
  <c r="A59" i="8" s="1"/>
  <c r="A60" i="8" s="1"/>
  <c r="A61" i="8" s="1"/>
  <c r="A62" i="8" s="1"/>
  <c r="A63" i="8" s="1"/>
  <c r="A64" i="8" s="1"/>
  <c r="A65" i="8" s="1"/>
  <c r="A66" i="8" s="1"/>
  <c r="A67" i="8" s="1"/>
  <c r="A68" i="8" s="1"/>
  <c r="A69" i="8" s="1"/>
  <c r="A70" i="8" s="1"/>
  <c r="A73" i="8" s="1"/>
  <c r="A74" i="8" s="1"/>
  <c r="A81" i="8" s="1"/>
  <c r="A84" i="8" s="1"/>
  <c r="A85" i="8" s="1"/>
  <c r="A86" i="8" s="1"/>
  <c r="A87" i="8" s="1"/>
  <c r="A88" i="8" s="1"/>
  <c r="A89" i="8" s="1"/>
  <c r="A90" i="8" s="1"/>
  <c r="A91" i="8" s="1"/>
  <c r="A92" i="8" s="1"/>
  <c r="A93" i="8" s="1"/>
  <c r="A94" i="8" s="1"/>
  <c r="A98" i="8" s="1"/>
  <c r="A99" i="8" s="1"/>
  <c r="A100" i="8" s="1"/>
  <c r="A101" i="8" s="1"/>
  <c r="A102" i="8" s="1"/>
  <c r="A103" i="8" s="1"/>
  <c r="A104" i="8" s="1"/>
  <c r="A105" i="8" s="1"/>
  <c r="A108" i="8" s="1"/>
  <c r="A109" i="8" s="1"/>
  <c r="A110" i="8" s="1"/>
  <c r="A111" i="8" s="1"/>
  <c r="A112" i="8" s="1"/>
  <c r="A119" i="8" l="1"/>
  <c r="A120" i="8" s="1"/>
  <c r="A125" i="8" s="1"/>
  <c r="A133" i="8" s="1"/>
  <c r="A134" i="8" s="1"/>
  <c r="A135" i="8" s="1"/>
  <c r="A142" i="8" s="1"/>
  <c r="A143" i="8" s="1"/>
  <c r="A144" i="8" s="1"/>
  <c r="A148" i="8" s="1"/>
  <c r="A153" i="8" s="1"/>
  <c r="A159" i="8" l="1"/>
  <c r="A160" i="8" s="1"/>
  <c r="A161" i="8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Lenovo</author>
  </authors>
  <commentList>
    <comment ref="K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5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6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7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8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9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0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1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2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4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5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6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7" authorId="0" shapeId="0" xr:uid="{00000000-0006-0000-0000-00000E000000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8" authorId="0" shapeId="0" xr:uid="{00000000-0006-0000-0000-00000F000000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9" authorId="0" shapeId="0" xr:uid="{00000000-0006-0000-0000-000010000000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20" authorId="0" shapeId="0" xr:uid="{00000000-0006-0000-0000-000011000000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21" authorId="0" shapeId="0" xr:uid="{00000000-0006-0000-0000-000012000000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22" authorId="0" shapeId="0" xr:uid="{00000000-0006-0000-0000-000013000000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23" authorId="0" shapeId="0" xr:uid="{00000000-0006-0000-0000-000014000000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24" authorId="0" shapeId="0" xr:uid="{00000000-0006-0000-0000-000015000000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25" authorId="0" shapeId="0" xr:uid="{00000000-0006-0000-0000-000016000000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26" authorId="0" shapeId="0" xr:uid="{00000000-0006-0000-0000-000017000000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27" authorId="0" shapeId="0" xr:uid="{00000000-0006-0000-0000-000018000000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28" authorId="0" shapeId="0" xr:uid="{00000000-0006-0000-0000-000019000000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29" authorId="0" shapeId="0" xr:uid="{00000000-0006-0000-0000-00001A000000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30" authorId="0" shapeId="0" xr:uid="{00000000-0006-0000-0000-00001B000000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31" authorId="0" shapeId="0" xr:uid="{00000000-0006-0000-0000-00001C000000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32" authorId="0" shapeId="0" xr:uid="{00000000-0006-0000-0000-00001D000000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33" authorId="0" shapeId="0" xr:uid="{00000000-0006-0000-0000-00001E000000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34" authorId="0" shapeId="0" xr:uid="{00000000-0006-0000-0000-00001F000000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35" authorId="0" shapeId="0" xr:uid="{00000000-0006-0000-0000-000020000000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36" authorId="0" shapeId="0" xr:uid="{00000000-0006-0000-0000-000021000000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37" authorId="0" shapeId="0" xr:uid="{00000000-0006-0000-0000-000022000000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38" authorId="0" shapeId="0" xr:uid="{00000000-0006-0000-0000-000023000000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39" authorId="0" shapeId="0" xr:uid="{00000000-0006-0000-0000-000024000000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40" authorId="0" shapeId="0" xr:uid="{00000000-0006-0000-0000-000025000000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41" authorId="0" shapeId="0" xr:uid="{00000000-0006-0000-0000-000026000000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42" authorId="0" shapeId="0" xr:uid="{00000000-0006-0000-0000-000027000000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43" authorId="0" shapeId="0" xr:uid="{00000000-0006-0000-0000-000028000000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44" authorId="0" shapeId="0" xr:uid="{00000000-0006-0000-0000-000029000000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45" authorId="0" shapeId="0" xr:uid="{00000000-0006-0000-0000-00002A000000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46" authorId="0" shapeId="0" xr:uid="{00000000-0006-0000-0000-00002B000000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47" authorId="0" shapeId="0" xr:uid="{00000000-0006-0000-0000-00002C000000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48" authorId="0" shapeId="0" xr:uid="{00000000-0006-0000-0000-00002D000000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49" authorId="0" shapeId="0" xr:uid="{00000000-0006-0000-0000-00002E000000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50" authorId="0" shapeId="0" xr:uid="{00000000-0006-0000-0000-00002F000000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51" authorId="0" shapeId="0" xr:uid="{00000000-0006-0000-0000-000030000000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52" authorId="0" shapeId="0" xr:uid="{00000000-0006-0000-0000-000031000000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53" authorId="0" shapeId="0" xr:uid="{00000000-0006-0000-0000-000032000000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54" authorId="0" shapeId="0" xr:uid="{00000000-0006-0000-0000-000033000000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55" authorId="0" shapeId="0" xr:uid="{00000000-0006-0000-0000-000034000000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56" authorId="0" shapeId="0" xr:uid="{00000000-0006-0000-0000-000035000000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57" authorId="0" shapeId="0" xr:uid="{00000000-0006-0000-0000-000036000000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58" authorId="0" shapeId="0" xr:uid="{00000000-0006-0000-0000-000037000000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59" authorId="0" shapeId="0" xr:uid="{00000000-0006-0000-0000-000038000000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60" authorId="0" shapeId="0" xr:uid="{00000000-0006-0000-0000-000039000000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61" authorId="0" shapeId="0" xr:uid="{00000000-0006-0000-0000-00003A000000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62" authorId="0" shapeId="0" xr:uid="{00000000-0006-0000-0000-00003B000000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63" authorId="0" shapeId="0" xr:uid="{00000000-0006-0000-0000-00003C000000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64" authorId="0" shapeId="0" xr:uid="{00000000-0006-0000-0000-00003D000000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65" authorId="0" shapeId="0" xr:uid="{00000000-0006-0000-0000-00003E000000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66" authorId="0" shapeId="0" xr:uid="{00000000-0006-0000-0000-00003F000000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67" authorId="0" shapeId="0" xr:uid="{00000000-0006-0000-0000-000040000000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68" authorId="0" shapeId="0" xr:uid="{00000000-0006-0000-0000-000041000000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69" authorId="0" shapeId="0" xr:uid="{00000000-0006-0000-0000-000042000000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70" authorId="0" shapeId="0" xr:uid="{00000000-0006-0000-0000-000043000000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71" authorId="0" shapeId="0" xr:uid="{00000000-0006-0000-0000-000044000000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72" authorId="0" shapeId="0" xr:uid="{00000000-0006-0000-0000-000045000000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73" authorId="0" shapeId="0" xr:uid="{00000000-0006-0000-0000-000046000000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74" authorId="0" shapeId="0" xr:uid="{00000000-0006-0000-0000-000047000000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75" authorId="0" shapeId="0" xr:uid="{00000000-0006-0000-0000-000048000000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76" authorId="0" shapeId="0" xr:uid="{00000000-0006-0000-0000-000049000000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77" authorId="0" shapeId="0" xr:uid="{00000000-0006-0000-0000-00004A000000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78" authorId="0" shapeId="0" xr:uid="{00000000-0006-0000-0000-00004B000000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79" authorId="0" shapeId="0" xr:uid="{00000000-0006-0000-0000-00004C000000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80" authorId="0" shapeId="0" xr:uid="{00000000-0006-0000-0000-00004D000000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81" authorId="0" shapeId="0" xr:uid="{00000000-0006-0000-0000-00004E000000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82" authorId="0" shapeId="0" xr:uid="{00000000-0006-0000-0000-00004F000000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83" authorId="0" shapeId="0" xr:uid="{00000000-0006-0000-0000-000050000000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84" authorId="0" shapeId="0" xr:uid="{00000000-0006-0000-0000-000051000000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85" authorId="0" shapeId="0" xr:uid="{00000000-0006-0000-0000-000052000000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86" authorId="0" shapeId="0" xr:uid="{00000000-0006-0000-0000-000053000000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87" authorId="0" shapeId="0" xr:uid="{00000000-0006-0000-0000-000054000000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88" authorId="0" shapeId="0" xr:uid="{00000000-0006-0000-0000-000055000000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89" authorId="0" shapeId="0" xr:uid="{00000000-0006-0000-0000-000056000000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90" authorId="0" shapeId="0" xr:uid="{00000000-0006-0000-0000-000057000000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91" authorId="0" shapeId="0" xr:uid="{00000000-0006-0000-0000-000058000000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92" authorId="0" shapeId="0" xr:uid="{00000000-0006-0000-0000-000059000000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93" authorId="0" shapeId="0" xr:uid="{00000000-0006-0000-0000-00005A000000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94" authorId="0" shapeId="0" xr:uid="{00000000-0006-0000-0000-00005B000000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95" authorId="0" shapeId="0" xr:uid="{00000000-0006-0000-0000-00005C000000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96" authorId="0" shapeId="0" xr:uid="{00000000-0006-0000-0000-00005D000000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97" authorId="0" shapeId="0" xr:uid="{00000000-0006-0000-0000-00005E000000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98" authorId="0" shapeId="0" xr:uid="{00000000-0006-0000-0000-00005F000000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99" authorId="0" shapeId="0" xr:uid="{00000000-0006-0000-0000-000060000000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00" authorId="0" shapeId="0" xr:uid="{00000000-0006-0000-0000-000061000000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01" authorId="0" shapeId="0" xr:uid="{00000000-0006-0000-0000-000062000000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02" authorId="0" shapeId="0" xr:uid="{00000000-0006-0000-0000-000063000000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03" authorId="0" shapeId="0" xr:uid="{00000000-0006-0000-0000-000064000000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04" authorId="0" shapeId="0" xr:uid="{00000000-0006-0000-0000-000065000000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05" authorId="0" shapeId="0" xr:uid="{00000000-0006-0000-0000-000066000000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06" authorId="0" shapeId="0" xr:uid="{00000000-0006-0000-0000-000067000000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07" authorId="0" shapeId="0" xr:uid="{00000000-0006-0000-0000-000068000000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08" authorId="0" shapeId="0" xr:uid="{00000000-0006-0000-0000-000069000000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09" authorId="0" shapeId="0" xr:uid="{00000000-0006-0000-0000-00006A000000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10" authorId="0" shapeId="0" xr:uid="{00000000-0006-0000-0000-00006B000000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11" authorId="0" shapeId="0" xr:uid="{00000000-0006-0000-0000-00006C000000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12" authorId="0" shapeId="0" xr:uid="{00000000-0006-0000-0000-00006D000000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13" authorId="0" shapeId="0" xr:uid="{00000000-0006-0000-0000-00006E000000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14" authorId="0" shapeId="0" xr:uid="{00000000-0006-0000-0000-00006F000000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15" authorId="0" shapeId="0" xr:uid="{00000000-0006-0000-0000-000070000000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16" authorId="0" shapeId="0" xr:uid="{00000000-0006-0000-0000-000071000000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17" authorId="0" shapeId="0" xr:uid="{00000000-0006-0000-0000-000072000000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18" authorId="0" shapeId="0" xr:uid="{00000000-0006-0000-0000-000073000000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19" authorId="0" shapeId="0" xr:uid="{00000000-0006-0000-0000-000074000000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20" authorId="0" shapeId="0" xr:uid="{00000000-0006-0000-0000-000075000000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21" authorId="0" shapeId="0" xr:uid="{00000000-0006-0000-0000-000076000000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22" authorId="0" shapeId="0" xr:uid="{00000000-0006-0000-0000-000077000000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23" authorId="0" shapeId="0" xr:uid="{00000000-0006-0000-0000-000078000000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24" authorId="0" shapeId="0" xr:uid="{00000000-0006-0000-0000-000079000000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25" authorId="0" shapeId="0" xr:uid="{00000000-0006-0000-0000-00007A000000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26" authorId="0" shapeId="0" xr:uid="{00000000-0006-0000-0000-00007B000000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27" authorId="0" shapeId="0" xr:uid="{00000000-0006-0000-0000-00007C000000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28" authorId="0" shapeId="0" xr:uid="{00000000-0006-0000-0000-00007D000000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29" authorId="0" shapeId="0" xr:uid="{00000000-0006-0000-0000-00007E000000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0" authorId="0" shapeId="0" xr:uid="{00000000-0006-0000-0000-00007F000000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1" authorId="0" shapeId="0" xr:uid="{00000000-0006-0000-0000-000080000000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2" authorId="0" shapeId="0" xr:uid="{00000000-0006-0000-0000-000081000000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3" authorId="0" shapeId="0" xr:uid="{00000000-0006-0000-0000-000082000000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4" authorId="0" shapeId="0" xr:uid="{00000000-0006-0000-0000-000083000000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5" authorId="0" shapeId="0" xr:uid="{00000000-0006-0000-0000-000084000000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6" authorId="0" shapeId="0" xr:uid="{00000000-0006-0000-0000-000085000000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7" authorId="0" shapeId="0" xr:uid="{00000000-0006-0000-0000-000086000000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8" authorId="0" shapeId="0" xr:uid="{00000000-0006-0000-0000-000087000000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9" authorId="0" shapeId="0" xr:uid="{00000000-0006-0000-0000-000088000000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40" authorId="0" shapeId="0" xr:uid="{00000000-0006-0000-0000-000089000000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41" authorId="0" shapeId="0" xr:uid="{00000000-0006-0000-0000-00008A000000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42" authorId="0" shapeId="0" xr:uid="{00000000-0006-0000-0000-00008B000000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43" authorId="0" shapeId="0" xr:uid="{00000000-0006-0000-0000-00008C000000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44" authorId="0" shapeId="0" xr:uid="{00000000-0006-0000-0000-00008D000000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45" authorId="0" shapeId="0" xr:uid="{00000000-0006-0000-0000-00008E000000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46" authorId="0" shapeId="0" xr:uid="{00000000-0006-0000-0000-00008F000000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47" authorId="0" shapeId="0" xr:uid="{00000000-0006-0000-0000-000090000000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48" authorId="0" shapeId="0" xr:uid="{00000000-0006-0000-0000-000091000000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49" authorId="0" shapeId="0" xr:uid="{00000000-0006-0000-0000-000092000000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50" authorId="0" shapeId="0" xr:uid="{00000000-0006-0000-0000-000093000000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51" authorId="0" shapeId="0" xr:uid="{00000000-0006-0000-0000-000094000000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52" authorId="0" shapeId="0" xr:uid="{00000000-0006-0000-0000-000095000000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53" authorId="0" shapeId="0" xr:uid="{00000000-0006-0000-0000-000096000000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54" authorId="0" shapeId="0" xr:uid="{00000000-0006-0000-0000-000097000000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55" authorId="0" shapeId="0" xr:uid="{00000000-0006-0000-0000-000098000000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56" authorId="0" shapeId="0" xr:uid="{00000000-0006-0000-0000-000099000000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57" authorId="0" shapeId="0" xr:uid="{00000000-0006-0000-0000-00009A000000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58" authorId="0" shapeId="0" xr:uid="{00000000-0006-0000-0000-00009B000000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59" authorId="0" shapeId="0" xr:uid="{00000000-0006-0000-0000-00009C000000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60" authorId="0" shapeId="0" xr:uid="{00000000-0006-0000-0000-00009D000000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61" authorId="0" shapeId="0" xr:uid="{00000000-0006-0000-0000-00009E000000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62" authorId="0" shapeId="0" xr:uid="{00000000-0006-0000-0000-00009F000000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<sst xmlns="http://schemas.openxmlformats.org/spreadsheetml/2006/main" count="1135" uniqueCount="470">
  <si>
    <t>g</t>
  </si>
  <si>
    <t>Pamatinė medžiaga. Su sertifikatu, kuriame nurodyta analitės vertė ir neapibrėžtis. Pakuotėje ne mažiau kaip 250 mg</t>
  </si>
  <si>
    <t>33696300-8</t>
  </si>
  <si>
    <t>1,3 - butandiolis, analitinis standartas</t>
  </si>
  <si>
    <t xml:space="preserve">Analitinis standartas. Su sertifikatu.  Tinkama GC analizei. </t>
  </si>
  <si>
    <t>Ne žemėsnio kaip analizinio grynumo.  Originalioje gamintojo pakuotėje, pakuotėje ne daugiau kaip 25 g</t>
  </si>
  <si>
    <t>ml</t>
  </si>
  <si>
    <t>1-Naftilaminas</t>
  </si>
  <si>
    <t>Ne žemėsnio kaip analizinio grynumo</t>
  </si>
  <si>
    <t>Analitinis standartas. Su sertifikatu.  Tinkama GC analizei</t>
  </si>
  <si>
    <t>l</t>
  </si>
  <si>
    <t>4,4-DDE, pamatinė medžiaga</t>
  </si>
  <si>
    <t>Acetilacetonas</t>
  </si>
  <si>
    <t>Tinkamas LCMS  analizei,  pakuotėje ne daugiau kaip 2,5 l</t>
  </si>
  <si>
    <t>mg</t>
  </si>
  <si>
    <t>vnt. (ampulė)</t>
  </si>
  <si>
    <t>Aliltiokarbamidas</t>
  </si>
  <si>
    <t xml:space="preserve"> Grynumas ≥98,0 %, pakuotėje ne daugiau kaip 50 g</t>
  </si>
  <si>
    <t>Aliuminio oksidas</t>
  </si>
  <si>
    <t>Aliuminio sulfatas</t>
  </si>
  <si>
    <t>Ne žemėsnio kaip analizinio grynumo.  Originalioje gamintojo pakuotėje, pakuotėje ne daugiau kaip 100 g</t>
  </si>
  <si>
    <t>Amonio acetatas</t>
  </si>
  <si>
    <t>kg</t>
  </si>
  <si>
    <t>Amonio acetatas bevandenis</t>
  </si>
  <si>
    <t>Amonio metavanadatas</t>
  </si>
  <si>
    <t>Amonio tiocianatas (rodanidas)</t>
  </si>
  <si>
    <t>Anglies tetrachloridas, analitinis standartas</t>
  </si>
  <si>
    <t>Askorbo rūgštis</t>
  </si>
  <si>
    <t>Bario chloridas dihidratas</t>
  </si>
  <si>
    <t xml:space="preserve">Analitinis standartas, tinkantis HPLC analizei, su sertifikatu. Pakuotėje ne daugiau kaip 100 mg </t>
  </si>
  <si>
    <t>Benzilparabenas, sertifikuota pamatinė medžiaga</t>
  </si>
  <si>
    <t>Sertifikuota pamatinė medžiaga. Su sertifikatu, kuriame nurodyta analitės vertė ir neapibrėžtis Tinkama HPLC  analizei. Pakuotėje ne daugiau kaip 1000 mg</t>
  </si>
  <si>
    <t>Benzo(a)pirenas,  analitinis standartas</t>
  </si>
  <si>
    <t>Analitinis standartas. Tinkantis HPLC analizei, su sertifikatu. Pakuotėje ne daugiau kaip 100 mg</t>
  </si>
  <si>
    <t>Benzo(a)pirenas, sertifikuota pamatinė medžiaga</t>
  </si>
  <si>
    <t>Sertifikuota pamatinė medžiaga. Tinkantis HPLC analizei. Sertifikatas, kuriame nurodyta vertė su neapibrėžtimi. Pakuotėje ne daugiau kaip 50 mg</t>
  </si>
  <si>
    <t>Benzo(b)fluorantenas, analitinis standartas</t>
  </si>
  <si>
    <t>Analitinis standartas, tinkantis HPLC analizei, su sertifikatu. Pakuotėje ne daugiau kaip 100 mg</t>
  </si>
  <si>
    <t>Benzo(g,h,i)perilenas, analitinis standartas</t>
  </si>
  <si>
    <t>Benzo(k)fluorantenas, analitinis standartas</t>
  </si>
  <si>
    <t>BisfenolisA, analitinis standartas</t>
  </si>
  <si>
    <t>Bromfenolio mėlynasis</t>
  </si>
  <si>
    <t>Indikatorius, pakuotėje ne daugiau kaip 5 g</t>
  </si>
  <si>
    <t>Bromkrezolis žalias</t>
  </si>
  <si>
    <t>Bromtimolio mėlynas</t>
  </si>
  <si>
    <t>Cezio chloridas</t>
  </si>
  <si>
    <t>Chloroformas</t>
  </si>
  <si>
    <t>Cinko acetatas dihidratas</t>
  </si>
  <si>
    <t>Cinko sulfatas heptahidratas</t>
  </si>
  <si>
    <t>D-gliukozė</t>
  </si>
  <si>
    <t xml:space="preserve">Dinatrio hidrofosfatas bevandenis (Na2HPO4) </t>
  </si>
  <si>
    <t xml:space="preserve">Elektrolito tirpalas  </t>
  </si>
  <si>
    <t xml:space="preserve"> ELY/G,  skirtas deguonies davikliui StirrOx G, pakuotėje ne daugiau kaip 50 ml</t>
  </si>
  <si>
    <t xml:space="preserve">Elektrolito tirpalas,  KCl (be AgCl)   </t>
  </si>
  <si>
    <t>3 mol/l KCl (be AgCl)  pH-elektrodui,  pakuotėje ne daugiau kaip 50 ml</t>
  </si>
  <si>
    <t>Elektrolito tirpalas, KCl (AgCl)</t>
  </si>
  <si>
    <t>3 mol/l KCl (AgCl) pH-elektrodui,  pakuotėje ne daugiau kaip 50 ml</t>
  </si>
  <si>
    <t>Etilbenzenas, analitinis standartas</t>
  </si>
  <si>
    <t>Etilendiaminotetraacto rūgšties dinatrio druska dihidratas (EDTAdiNa*2H2O) arba Trilonas B</t>
  </si>
  <si>
    <t>Fenantrolino hidrochlorido monohidratas (1,10-)</t>
  </si>
  <si>
    <t>Fenilhidrazino hidrochloridas</t>
  </si>
  <si>
    <t>Fenolftaleinas</t>
  </si>
  <si>
    <t>Fenolio raudonas</t>
  </si>
  <si>
    <t>Formaldehidas</t>
  </si>
  <si>
    <t>Tirpalas, koncentracija 40%, pakuotėje ne daugiau kaip 100 ml</t>
  </si>
  <si>
    <t>Fosforo rūgštis (orto)</t>
  </si>
  <si>
    <t>Grynumas ≥ 85%, pakuotėje ne daugiau kaip 1 l</t>
  </si>
  <si>
    <t>Geležies trichloridas heksahidratas</t>
  </si>
  <si>
    <t>Gyvsidabrio (II) jodidas</t>
  </si>
  <si>
    <t>Ne žemėsnio kaip analizinio grynumo.  Originalioje gamintojo pakuotėje, pakuotėje ne daugiau kaip 10 g</t>
  </si>
  <si>
    <t>Gyvsidabrio dijodidas</t>
  </si>
  <si>
    <t>Ne žemėsnio kaip analizinio, pakuotėje ne daugiau kaip 10 g</t>
  </si>
  <si>
    <t>Gyvsidabrio sulfatas</t>
  </si>
  <si>
    <t>Glicinas</t>
  </si>
  <si>
    <t>Griso reagentas</t>
  </si>
  <si>
    <t>Ne žemėsnio kaip analizinio grynumo.  Originalioje gamintojo pakuotėje,  pakuotėje ne daugiau kaip 500 ml</t>
  </si>
  <si>
    <t>Heptachloras, analitinis standartas</t>
  </si>
  <si>
    <t>Heptachlor-endo-epoksidas</t>
  </si>
  <si>
    <t>Izopropanolis</t>
  </si>
  <si>
    <t>Tinkamas HPLC  analizei, pakuotėje ne daugiau kaip 1 l</t>
  </si>
  <si>
    <t>Jodas, sublimuotas</t>
  </si>
  <si>
    <t>Jūros smėlis (sea sand extra pure)</t>
  </si>
  <si>
    <t xml:space="preserve">Kadmio sulfatas </t>
  </si>
  <si>
    <t>Grynumas ≥ 98,7%, pakuotėje ne daugiau kaip 100 g</t>
  </si>
  <si>
    <t>Kalcio chloridas, bevandenis</t>
  </si>
  <si>
    <t>Granuliuotas, skirtas eksikatoriaus užpildymui, pakuotėje ne daugiau kaip 1 kg</t>
  </si>
  <si>
    <t>Kalcio karbonatas</t>
  </si>
  <si>
    <t>Kalcio standartinis tirpalas</t>
  </si>
  <si>
    <t xml:space="preserve">Sertifikuota pamatinė medžiaga, koncentracija 1000 mg/l azoto rūgštyje, tinkantis AAS ir ICP.   Su sertifikatu kuriame nurodyta analitės vetrė ir neapibrėžtis. Pakuotėje ne daugiau kaip 100 ml </t>
  </si>
  <si>
    <t>Kalio bichromatas</t>
  </si>
  <si>
    <t>Kalio chloridas</t>
  </si>
  <si>
    <t>Kalio heksacianoferatas (II)  trihidratas (Geltonoji kraujo druska)</t>
  </si>
  <si>
    <t>Kalio hidrofosfatas</t>
  </si>
  <si>
    <t>Kalio jodidas</t>
  </si>
  <si>
    <t>Kalio jodido tirpalas</t>
  </si>
  <si>
    <t>Kalio nitratas</t>
  </si>
  <si>
    <t xml:space="preserve">Ne žemėsnio kaip analizinio grynumo.  Originalioje gamintojo pakuotėje, pakuotėje ne daugiau kaip 50 g  </t>
  </si>
  <si>
    <t>Kalio nitritas</t>
  </si>
  <si>
    <t>Sertifikuota pamatinė medžiaga, koncentracija 1000 mg/l, azoto rūgštyje, tinkantis AAS ir ICP.  Su sertifikatu kuriame nurodyta analitės vertė ir neapibrėžtis. Pakuotėje ne daugiau kaip 100 ml.</t>
  </si>
  <si>
    <t>Kjeldalio tabletės su titano dioksidu</t>
  </si>
  <si>
    <t>Kjeldalio tabletės su vario sulfatu</t>
  </si>
  <si>
    <t>Kobalto (II) chloridas heksahidratas</t>
  </si>
  <si>
    <t>Krakmolas, tirpus</t>
  </si>
  <si>
    <t>Lantano (III) oksidas</t>
  </si>
  <si>
    <t>Grynumas ≥99,99 %. Pakuotėje ne daugiau kaip 100 ml</t>
  </si>
  <si>
    <t>Lantano nitratas, La(NO3)3xH2O</t>
  </si>
  <si>
    <t>Ličio standartinis tirpalas</t>
  </si>
  <si>
    <t>Magnio standartinis tirpalas</t>
  </si>
  <si>
    <t>Sertifikuota pamatinė medžiaga, koncentracija 1000 mg/l azoto rūgštyje, tinkantis AAS ir ICP.  Su sertifikatu kuriame nurodyta analitės vertė ir neapibrėžtis. Pakuotėje ne daugiau kaip 100 ml</t>
  </si>
  <si>
    <t>Metileno mėlynas</t>
  </si>
  <si>
    <t>Indikatorius, ypač grynas, bevandenis. Pakuotėje ne daugiau kaip 5 g</t>
  </si>
  <si>
    <t>Metilo raudonas</t>
  </si>
  <si>
    <t>Monoelementinis standartinis tirpalas</t>
  </si>
  <si>
    <t>Multielementinis standartinis metalų tirpalas</t>
  </si>
  <si>
    <t xml:space="preserve">ICP-OES skirtas standartinis tirpalas, kuriame yra Al, As, Ba, Cd, Co, Cr, Cu, Mn, Mo, Ni, Pb, Se, Sr, Zn 5% azoto rūgštyje, su sertifikatu. Pakuotėje ne daugiau kaip 100 ml </t>
  </si>
  <si>
    <t>Multielementinis standartinis metalų tirpalas  sertifikuota pamatinė medžiaga</t>
  </si>
  <si>
    <t xml:space="preserve">Sertifikuota pamatinė medžiaga, koncentracija kiekvieno metalo -1000 mg/l azoto rūgštyje, tinkantis AAS ir ICP. Metalai: Ag,Al,Ba,Ca,Cd,Co,Cr,Cu,Fe,K,Li,Mg,Mn,Na,Ni,Pb,Sr,V, Zn, su sertifikatu kuriame nurodyta kiekvienos analitės vertė ir neapibrėžtis. Pakuotėje ne daugiau kaip 100 ml </t>
  </si>
  <si>
    <t>Multielementinis standartinis metalų tirpalas, sertifikuota pamatinė medžiaga</t>
  </si>
  <si>
    <t xml:space="preserve">Sertifikuota pamatinė medžiaga, koncentracija kiekvieno metalo - 1000 mg/l azoto rūgštyje, tinkantis AAS ir ICP. Metalai: As,Sb,Se,Sn,Mo,Ti. Su sertifikatu kuriame nurodyta kiekvienos analitės vertė ir neapibrėžtis. Pakuotėje ne daugiau kaip 100 ml </t>
  </si>
  <si>
    <t>Multielementinis standartinis tirpalas</t>
  </si>
  <si>
    <t>Multielementinis standartinis tirpalas turintis bent šiuos elementus sudėtyje K, Ca, Mg, Na, koncentracija ≥10 mg/l, rūgštinėje terpėje, skirtas ICP-MS. Pakuotėje ne daugiau kaip 100 ml.</t>
  </si>
  <si>
    <t>Multielementinis standartinis tirpalas turintis bent šiuos elementus sudėtyje As, Se, Sb, Sn, koncentracija ≥10 mg/l, rūgštinėje terpėje, skirtas ICP-MS. Pakuotėje ne daugiau kaip 100 ml.</t>
  </si>
  <si>
    <t>Multielementinis standartinis tirpalas turintis bent Tl elementą sudėtyje , koncentracija ≥10 mg/l, rūgštinėje terpėje, skirtas ICP-MS. Pakuotėje ne daugiau kaip 100 ml.</t>
  </si>
  <si>
    <t>Multielementinis standartinis tirpalas turintis bent Bi elementą sudėtyje , koncentracija ≥10 mg/l, rūgštinėje terpėje, skirtas ICP-MS. Pakuotėje ne daugiau kaip 100 ml.</t>
  </si>
  <si>
    <t>Multielementinis standartinis tirpalas turintis bent Be elementą sudėtyje , koncentracija ≥10 mg/l, rūgštinėje terpėje, skirtas ICP-MS. Pakuotėje ne daugiau kaip 100 ml.</t>
  </si>
  <si>
    <t>Multielementinis standartinis tirpalas turintis bent U elementą sudėtyje , koncentracija ≥10 mg/l, rūgštinėje terpėje, skirtas ICP-MS. Pakuotėje ne daugiau kaip 100 ml.</t>
  </si>
  <si>
    <t>Multielementinis standartinis tirpalas turintis bent Ce elementą sudėtyje , koncentracija ≥10 mg/l, rūgštinėje terpėje, skirtas ICP-MS. Pakuotėje ne daugiau kaip 100 ml.</t>
  </si>
  <si>
    <t>Multielementinis standartinis tirpalas turintis bent šiuos elementus sudėtyje Pb, Cd, Cr, Mn, Ni, Co, Be, Cu, Zn, Mo, Al, Ba, koncentracija ≥10 mg/l, rūgštinėje terpėje, skirtas ICP-MS. Pakuotėje ne daugiau kaip 100 ml.</t>
  </si>
  <si>
    <t>Multielementinis trukdžių tikrinimo standartinis tirpalas</t>
  </si>
  <si>
    <t>N,N-dietil-1,4- fenilendiamino sulfatas(DPD)</t>
  </si>
  <si>
    <t>Natrio acetatas trihidratas</t>
  </si>
  <si>
    <t>Natrio azidas</t>
  </si>
  <si>
    <t>Natrio chloridas</t>
  </si>
  <si>
    <t>Natrio citratas dihidratas</t>
  </si>
  <si>
    <t>Natrio fluoridas</t>
  </si>
  <si>
    <t>Natrio hidrokarbonatas</t>
  </si>
  <si>
    <t>Natrio hidroksidas</t>
  </si>
  <si>
    <t>Natrio hipochloritas</t>
  </si>
  <si>
    <t>Tirpalas, kuriame 5 % aktyvaus chloro, pakuotėje ne daugiau kaip 250 ml</t>
  </si>
  <si>
    <t>Natrio karbonatas, bevandenis</t>
  </si>
  <si>
    <t>Natrio nitratas</t>
  </si>
  <si>
    <t>Natrio nitritas</t>
  </si>
  <si>
    <t xml:space="preserve">Natrio oksalatas </t>
  </si>
  <si>
    <t>Sertifikuota pamatinė medžiaga, koncentracija 1000 mg/l azoto rūgštyje, tinkantis AAS ir ICP.  Su sertifikatu kuriame nurodyta analitės vertė ir neapibrėžtis. Pakuotėje ne daugiau kaip 100 ml.</t>
  </si>
  <si>
    <t>Natrio sulfatas bevandenis</t>
  </si>
  <si>
    <t xml:space="preserve">Natrio sulfidas×9H2O </t>
  </si>
  <si>
    <t>Natrio sulfitas bevandenis</t>
  </si>
  <si>
    <t>Natrio tiosulfatas pentahidratas</t>
  </si>
  <si>
    <t>p-dimetilamino benzaldehidas</t>
  </si>
  <si>
    <t>Pentan-2,4-dionas (acetil acetonas)</t>
  </si>
  <si>
    <t>pH buferis</t>
  </si>
  <si>
    <t>pH vertė 6 ± 0,02, 20°C. Originalioje gamintojo pakuotėje, pakuotėje ne daugiau kaip 1 l</t>
  </si>
  <si>
    <t xml:space="preserve"> pH vertė 7 ± 0,02, 20°C. Ne ampulėse. Originalioje gamintojo pakuotėje, pakuotėje ne daugiau kaip 1 l</t>
  </si>
  <si>
    <t xml:space="preserve">pH buferis </t>
  </si>
  <si>
    <t xml:space="preserve"> pH vertė 10 ± 0,02, 20°C. Originalioje gamintojo pakuotėje. Pakuotėje ne daugiau kaip 1 l</t>
  </si>
  <si>
    <t>pH vertė 8 ± 0,02. Ne ampulėse. Originalioje gamintojo pakuotėje, pakuotėje ne daugiau kaip 1 l</t>
  </si>
  <si>
    <t>Rezorcinolis (arba 1,3-Benzenediolis)</t>
  </si>
  <si>
    <t>Grynumas ≥98%. Pakuotėje ne daugiau kaip 10 g</t>
  </si>
  <si>
    <t>Sacharozė</t>
  </si>
  <si>
    <t>Sidabro nitratas</t>
  </si>
  <si>
    <t>Sidabro sulfatas</t>
  </si>
  <si>
    <t>Sieros rūgštis  ≥98%</t>
  </si>
  <si>
    <t>Grynumas ≥ 98%, pakuotėje ne daugiau kaip 2,5 l</t>
  </si>
  <si>
    <t>Silikagelis</t>
  </si>
  <si>
    <t>Granuliuotas, 0,2-0,5 mm, nekeičiantis spalvos, pakuotėje ne daugiau kaip 500 g</t>
  </si>
  <si>
    <t>Standartinis amonio rodanido tirpalas</t>
  </si>
  <si>
    <t>Koncentracija 0,1 mol/l, fiksanalas</t>
  </si>
  <si>
    <t xml:space="preserve">Standartinis Amonio tirpalas </t>
  </si>
  <si>
    <t>Koncentracija 1 g/l, pakuotėje ne daugiau kaip 100 ml</t>
  </si>
  <si>
    <t>Standartinis chloridų tirpalas</t>
  </si>
  <si>
    <t>Standartinis  tirpalas,  koncentracija 1000 mg/l, su  sertifikatu. Pakuotėje ne daugiau kaip 500 ml</t>
  </si>
  <si>
    <t>Standartinis Druskos rūgšties tirpalas</t>
  </si>
  <si>
    <t>Koncentracija 1 mol/l  (1N), fiksanalas</t>
  </si>
  <si>
    <t xml:space="preserve">Standartinis Druskos rūgšties tirpalas </t>
  </si>
  <si>
    <t>Koncentracija 0,1 mol/l  (0,1 N), fiksanalas</t>
  </si>
  <si>
    <t>Standartinis Fosfato tirpalas</t>
  </si>
  <si>
    <t>Koncentracija 1 g/l, pakuotėje ne daugiau kaip 500 ml</t>
  </si>
  <si>
    <t>Standartinis Geležies tirpalas</t>
  </si>
  <si>
    <t xml:space="preserve"> Sertifikuota pamatinė medžiaga koncentracija 1 g/l. Su sertifikatu kuriame nurodyta analitės vertė ir neapibrėžtis. Pakuotėje ne daugiau kaip 100 ml</t>
  </si>
  <si>
    <t>Standartinis Jodo tirpalas</t>
  </si>
  <si>
    <t>Kito gamintojo nei 455 pozicija. Koncentracija  0,05 mol/l  (0,1 N), fiksanalas</t>
  </si>
  <si>
    <t>Koncentracija 1g/l, pakuotėje ne daugiau kaip 500 ml</t>
  </si>
  <si>
    <t>Standartinis Kalio bichromato tirpalas</t>
  </si>
  <si>
    <t>Standartinis Kalio hidroksido tirpalas</t>
  </si>
  <si>
    <t xml:space="preserve">Standartinis Kalio permanganato tirpalas  0,02 mol/l   </t>
  </si>
  <si>
    <t>Koncentracija 0,02 mol/l, fiksanalas</t>
  </si>
  <si>
    <t>Standartinis Natrio chlorido tirpalas</t>
  </si>
  <si>
    <t>Standartinis Natrio hidroksido tirpalas</t>
  </si>
  <si>
    <t>Koncentracija 0,1 mol/l (0,1 N), fiksanalas</t>
  </si>
  <si>
    <t xml:space="preserve">Standartinis Natrio hidroksido tirpalas </t>
  </si>
  <si>
    <t>Koncentracija 0,5 mol/l (0,5 N), fiksanalas</t>
  </si>
  <si>
    <t xml:space="preserve">Standartinis natrio oksalato tirpalas </t>
  </si>
  <si>
    <t>Koncentracija 0,05 mol/l, fiksanalas</t>
  </si>
  <si>
    <t>Standartinis Natrio tiosulfato tirpalas</t>
  </si>
  <si>
    <t xml:space="preserve">Standartinis Nitrito tirpalas, </t>
  </si>
  <si>
    <t>Standartinis Sidabro nitrato tirpalas</t>
  </si>
  <si>
    <t>Standartinis Sieros rūgšties tirpalas</t>
  </si>
  <si>
    <t>Koncentracija 0,05 mol/l (0,1 N), fiksanalas</t>
  </si>
  <si>
    <t xml:space="preserve">Standartinis Sieros rūgšties tirpalas </t>
  </si>
  <si>
    <t>Koncentracija 1 mol/l (2 N), fiksanalas</t>
  </si>
  <si>
    <t xml:space="preserve">Standartinis sulfatų tirpalas  </t>
  </si>
  <si>
    <t>Standartinis Trilono B tirpalas</t>
  </si>
  <si>
    <t>Sulfanilinė rūgštis</t>
  </si>
  <si>
    <t>Švino acetatas trihidratas</t>
  </si>
  <si>
    <t>Tetrahidrofuranas</t>
  </si>
  <si>
    <t>Grynumas ≥ 99,5%; tinkamas HPLC  analizei. Pakuotėje ne daugiau kaip 1 l</t>
  </si>
  <si>
    <t>Tioacetamidas</t>
  </si>
  <si>
    <t xml:space="preserve"> Grynumas ≥98%, sunkiųjų metalų nustatymui pagal Eur. Ph. Pakuotėje ne daugiau kaip 50 g</t>
  </si>
  <si>
    <t>Trietanolaminas</t>
  </si>
  <si>
    <t>Vandenilio peroksidas</t>
  </si>
  <si>
    <t>Koncentracija 30%, ypač grynas. Pakuotėje ne daugiau kaip 1 l</t>
  </si>
  <si>
    <t>Vario standartinis tirpalas</t>
  </si>
  <si>
    <t>Vidinio standarto tirpalas (Bi, Ho, In, 6Li, Sc, Tb, Y, Ge, Ga, Rh, Lu, Ir)</t>
  </si>
  <si>
    <t>Standartinis tirpalas, skirtas ICP-MS analizei, turi turėti bent šiuos 7 elementus: Bi, Ho, In, 6Li, Sc, Tb, Y, Ge, Ga, Rh, Lu, Ir. Koncentracija 10 µg/mL, azoto rūgštyje  2-10%.  Pakuotėje ne daugiau kaip 100 ml.</t>
  </si>
  <si>
    <t>Standartinis tirpalas, skirtas ICP-MS analizei, turi turėti bent šiuos 7 elementus: Bi, Ho, In, 6Li, Sc, Tb, Y, Ge, Ga, Rh, Lu, Ir. Koncentracija 100 µg/mL, azoto rūgštyje  2-10%.  Pakuotėje ne daugiau kaip 100 ml.</t>
  </si>
  <si>
    <t>Vidinis standartinis tirpalas ICP-OES analizei</t>
  </si>
  <si>
    <t xml:space="preserve">Sc (skandžio) standartinis tirpalas, skirtas ICP analizei, konc. 1 g/L azoto rūgštyje.Turi būti pateiktas sertifikatas. </t>
  </si>
  <si>
    <t>Grynumas ≥ 98,0 %. Pakuotėje ne daugiau kaip 100 g</t>
  </si>
  <si>
    <t xml:space="preserve">Grynumas  ≥ 99,995 %. </t>
  </si>
  <si>
    <t xml:space="preserve"> Indikatorius, pakuotėje ne daugiau kaip 5 g</t>
  </si>
  <si>
    <t>Monoelementinis Au standartinis tirpalas, koncentracija ≥1 mg/l, rūgštinėje terpėje, skirtas ICP-MS. Pakuotėje ne daugiau kaip 100 ml</t>
  </si>
  <si>
    <t>Trukdžių tikrinimo tirpalas, multielementinis standartinis tirpalas turintis bent šiuos elementus sudėtyje Cl, C, P, S, Na, K, Ca, Mg, Fe, Ti, koncentracija ≥10 mg/l, rūgštinėje terpėje, skirtas ICP-MS. Pakuotėje ne daugiau kaip 125 ml</t>
  </si>
  <si>
    <t>La (lantano) standartinis tirpalas, skirtas ICP analizei, konc. 1 g/L azoto rūgštyje. Pakuotėje ne daugiau kaip 100 ml</t>
  </si>
  <si>
    <t>Sulfatų koncentracija 1000 mg/l. Su sertifikatu. Pakuotėje ne daugiau kaip 500 ml</t>
  </si>
  <si>
    <t>BVPŽ kodas</t>
  </si>
  <si>
    <t>Atviro konkurso sąlygų 2 priedas</t>
  </si>
  <si>
    <t>Koncentracija 10 %. Pakuotėje ne daugiau kaip 100 ml</t>
  </si>
  <si>
    <t>Pirkimo objekto dalies Nr.</t>
  </si>
  <si>
    <t>Pirkimo objekto dalies pavadinimas</t>
  </si>
  <si>
    <t>Tiekėjas</t>
  </si>
  <si>
    <t>Tiekėjo siūlomos prekės techninių reikalavimų reikšmė (tiekėjas turi nurodyti tikslius dydžius, medžiagas, išmatavimus ir pan.)</t>
  </si>
  <si>
    <t>Gamintojas ir gamintojo katalogo Nr., gamintojo fasuotė</t>
  </si>
  <si>
    <t>Maksimalus orientacinis vnt. kiekis</t>
  </si>
  <si>
    <t>Fasuotė, mato vienetas</t>
  </si>
  <si>
    <t>Vnt. kaina Eur  be PVM</t>
  </si>
  <si>
    <t>PVM (%)</t>
  </si>
  <si>
    <t>Vnt. kaina Eur  su PVM</t>
  </si>
  <si>
    <t>Suma Eur be PVM (maks. kiekiui)</t>
  </si>
  <si>
    <t>Suma Eur su PVM (maks. orient. kiekiui)</t>
  </si>
  <si>
    <t>Ne žemesnio kaip analizinio grynumo</t>
  </si>
  <si>
    <t xml:space="preserve">Ne žemesnio kaip analizinio grynumo. Pakuotėje ne daugiau kaip 100 g </t>
  </si>
  <si>
    <t>Ne žemesnio kaip analizinio grynumo.  Originalioje gamintojo pakuotėje. Pakuotėje ne daugiau kaip 1 kg</t>
  </si>
  <si>
    <t>Ne žemesnio kaip analizinio grynumo.  Originalioje gamintojo pakuotėje, pakuotėje ne daugiau kaip 25 g</t>
  </si>
  <si>
    <t>Ne žemesnio kaip analizinio grynumo.  Originalioje gamintojo pakuotėje, pakuotėje ne daugiau kaip 50 g</t>
  </si>
  <si>
    <t>Ne žemesnio kaip analizinio grynumo.  Originalioje gamintojo pakuotėje, pakuotėje ne daugiau kaip 100 g</t>
  </si>
  <si>
    <t>Ne žemesnio kaip analizinio grynumo. Pakuotėje ne daugiau kaip 2,5 l</t>
  </si>
  <si>
    <t>Ne žemesnio kaip analizinio grynumo.  Originalioje gamintojo pakuotėje. Pakuotėje ne daugiau kaip 250 g</t>
  </si>
  <si>
    <t>Ne žemesnio kaip analizinio grynumo. Pakuotėje ne daugiau kaip 250 g</t>
  </si>
  <si>
    <t>Ne žemesnio kaip analizinio grynumo, pakuotėje ne daugiau kaip 50 g</t>
  </si>
  <si>
    <t xml:space="preserve">Ne žemesnio kaip analizinio grynumo.  Originalioje gamintojo pakuotėje. Pakuotėje ne daugiau kaip 50 g </t>
  </si>
  <si>
    <t>Ne žemesnio kaip analizinio grynumo. Pakuotėje ne daugiau kaip 500 g</t>
  </si>
  <si>
    <t>Ne žemesnio kaip analizinio grynumo, rūgštimis išplautas ir išdžiovintas, chloridų kiekis ≤ 0,01 %. Originalioje gamintojo pakuotėje, pakuotėje ne daugiau kaip 1 kg</t>
  </si>
  <si>
    <t xml:space="preserve">Ne žemesnio kaip analizinio grynumo.  Originalioje gamintojo pakuotėje, pakuotėje ne daugiau kaip 500 g  </t>
  </si>
  <si>
    <t xml:space="preserve">Ne žemesnio kaip analizinio grynumo. Pakuotėje ne daugiau kaip 250 g </t>
  </si>
  <si>
    <t xml:space="preserve">Ne žemesnio kaip analizinio grynumo.  Originalioje gamintojo pakuotėje Tinkama HPLC  analizei.  Pakuotėje ne daugiau kaip 100 g </t>
  </si>
  <si>
    <t>Ne žemesnio kaip analizinio grynumo.  Originalioje gamintojo pakuotėje.  Pakuotėje ne daugiau kaip 500 g</t>
  </si>
  <si>
    <t>Ne žemesnio kaip analizinio grynumo,  pakuotėje ne daugiau kaip 25 g</t>
  </si>
  <si>
    <t xml:space="preserve">Ne žemesnio kaip analizinio grynumo.  Originalioje gamintojo pakuotėje, pakuotėje ne daugiau kaip 50 g </t>
  </si>
  <si>
    <t xml:space="preserve">Ne žemesnio kaip analizinio grynumo. Pakuotėje ne daugiau kaip 500 g </t>
  </si>
  <si>
    <t xml:space="preserve">Ne žemesnio kaip analizinio grynumo. Pakuotėje ne daugiau kaip 25 g </t>
  </si>
  <si>
    <t xml:space="preserve">Ne žemesnio kaip analizinio grynumo.  Originalioje gamintojo pakuotėje, pakuotėje ne daugiau kaip 1 kg </t>
  </si>
  <si>
    <t>Ne žemesnio kaip analizinio grynumo.  Originalioje gamintojo pakuotėje, pakuotėje ne daugiau kaip 500 g</t>
  </si>
  <si>
    <t>Ne žemesnio kaip analizinio grynumo.  Originalioje gamintojo pakuotėje, tinkamas ir  HPLC  analizei. Pakuotėje ne daugiau kaip 100 g</t>
  </si>
  <si>
    <t>Ne žemesnio kaip analizinio grynumo. Pakuotėje ne daugiau kaip 2,5 kg</t>
  </si>
  <si>
    <t>Ne žemesnio kaip analizinio grynumo.  Originalioje gamintojo pakuotėje, tinkamas ir HPLC  analizei. Pakuotėje ne daugiau kaip 250 g</t>
  </si>
  <si>
    <t>Ne žemesnio kaip analizinio grynumo.  Originalioje gamintojo pakuotėje, pakuotėje ne daugiau kaip 1 kg</t>
  </si>
  <si>
    <t xml:space="preserve">Ne žemesnio kaip analizinio grynumo. Pakuotėje ne daugiau kaip 1 kg </t>
  </si>
  <si>
    <t>Ne žemesnio kaip analizinio grynumo. Pakuotėje ne daugiau kaip 50 g</t>
  </si>
  <si>
    <t>Ne žemesnio kaip analizinio grynumo.  Originalioje gamintojo pakuotėje, pakuotėje ne daugiau kaip 100 ml</t>
  </si>
  <si>
    <t>Ne žemesnio kaip analizinio grynumo. Pakuotėje ne daugiau kaip 25 ml.</t>
  </si>
  <si>
    <t>Ne žemesnio kaip analizinio grynumo. Originalioje gamintojo pakuotėje.</t>
  </si>
  <si>
    <t>Techninė specifikacija</t>
  </si>
  <si>
    <t>Standartinis Cianido tirpalas</t>
  </si>
  <si>
    <t xml:space="preserve">Koncentracija, 1 g/l. Pakuotėje ne daugiau kaip 100 ml </t>
  </si>
  <si>
    <t>Koncentracija 1 g/l.   Kito gamintojo, nei 192 pozicija. Pakuotėje ne daugiau kaip 100 ml</t>
  </si>
  <si>
    <t>6</t>
  </si>
  <si>
    <t>7</t>
  </si>
  <si>
    <t>9</t>
  </si>
  <si>
    <r>
      <t>1,1 - Diantrimidas, C</t>
    </r>
    <r>
      <rPr>
        <vertAlign val="subscript"/>
        <sz val="8"/>
        <rFont val="Times New Roman"/>
        <family val="1"/>
      </rPr>
      <t>28</t>
    </r>
    <r>
      <rPr>
        <sz val="8"/>
        <rFont val="Times New Roman"/>
        <family val="1"/>
      </rPr>
      <t>H</t>
    </r>
    <r>
      <rPr>
        <vertAlign val="subscript"/>
        <sz val="8"/>
        <rFont val="Times New Roman"/>
        <family val="1"/>
      </rPr>
      <t>15</t>
    </r>
    <r>
      <rPr>
        <sz val="8"/>
        <rFont val="Times New Roman"/>
        <family val="1"/>
      </rPr>
      <t>NO</t>
    </r>
    <r>
      <rPr>
        <vertAlign val="subscript"/>
        <sz val="8"/>
        <rFont val="Times New Roman"/>
        <family val="1"/>
      </rPr>
      <t>4</t>
    </r>
  </si>
  <si>
    <r>
      <t>Kalio jodatas, KJO</t>
    </r>
    <r>
      <rPr>
        <vertAlign val="subscript"/>
        <sz val="8"/>
        <rFont val="Times New Roman"/>
        <family val="1"/>
      </rPr>
      <t>3</t>
    </r>
  </si>
  <si>
    <r>
      <t>Kalio persulfatas (K</t>
    </r>
    <r>
      <rPr>
        <vertAlign val="subscript"/>
        <sz val="8"/>
        <rFont val="Times New Roman"/>
        <family val="1"/>
      </rPr>
      <t>2</t>
    </r>
    <r>
      <rPr>
        <sz val="8"/>
        <rFont val="Times New Roman"/>
        <family val="1"/>
      </rPr>
      <t>S</t>
    </r>
    <r>
      <rPr>
        <vertAlign val="subscript"/>
        <sz val="8"/>
        <rFont val="Times New Roman"/>
        <family val="1"/>
      </rPr>
      <t>2</t>
    </r>
    <r>
      <rPr>
        <sz val="8"/>
        <rFont val="Times New Roman"/>
        <family val="1"/>
      </rPr>
      <t>O</t>
    </r>
    <r>
      <rPr>
        <vertAlign val="subscript"/>
        <sz val="8"/>
        <rFont val="Times New Roman"/>
        <family val="1"/>
      </rPr>
      <t>8</t>
    </r>
    <r>
      <rPr>
        <sz val="8"/>
        <rFont val="Times New Roman"/>
        <family val="1"/>
      </rPr>
      <t>)</t>
    </r>
  </si>
  <si>
    <r>
      <t xml:space="preserve"> K</t>
    </r>
    <r>
      <rPr>
        <vertAlign val="subscript"/>
        <sz val="8"/>
        <rFont val="Times New Roman"/>
        <family val="1"/>
      </rPr>
      <t>2</t>
    </r>
    <r>
      <rPr>
        <sz val="8"/>
        <rFont val="Times New Roman"/>
        <family val="1"/>
      </rPr>
      <t>SO</t>
    </r>
    <r>
      <rPr>
        <vertAlign val="subscript"/>
        <sz val="8"/>
        <rFont val="Times New Roman"/>
        <family val="1"/>
      </rPr>
      <t>4</t>
    </r>
    <r>
      <rPr>
        <sz val="8"/>
        <rFont val="Times New Roman"/>
        <family val="1"/>
      </rPr>
      <t>: CuSO</t>
    </r>
    <r>
      <rPr>
        <vertAlign val="subscript"/>
        <sz val="8"/>
        <rFont val="Times New Roman"/>
        <family val="1"/>
      </rPr>
      <t>4</t>
    </r>
    <r>
      <rPr>
        <sz val="8"/>
        <rFont val="Times New Roman"/>
        <family val="1"/>
      </rPr>
      <t xml:space="preserve">:TiO2=10:1:1. Skirtos Azoto nustatymui. Pakuotėje ne daugiau kaip 1000 vnt. </t>
    </r>
  </si>
  <si>
    <r>
      <t>Sudėtis apie 3,5g K</t>
    </r>
    <r>
      <rPr>
        <vertAlign val="subscript"/>
        <sz val="8"/>
        <rFont val="Times New Roman"/>
        <family val="1"/>
      </rPr>
      <t>2</t>
    </r>
    <r>
      <rPr>
        <sz val="8"/>
        <rFont val="Times New Roman"/>
        <family val="1"/>
      </rPr>
      <t>SO</t>
    </r>
    <r>
      <rPr>
        <vertAlign val="subscript"/>
        <sz val="8"/>
        <rFont val="Times New Roman"/>
        <family val="1"/>
      </rPr>
      <t>4</t>
    </r>
    <r>
      <rPr>
        <sz val="8"/>
        <rFont val="Times New Roman"/>
        <family val="1"/>
      </rPr>
      <t>+0,4g CuSO</t>
    </r>
    <r>
      <rPr>
        <vertAlign val="subscript"/>
        <sz val="8"/>
        <rFont val="Times New Roman"/>
        <family val="1"/>
      </rPr>
      <t>4</t>
    </r>
    <r>
      <rPr>
        <sz val="8"/>
        <rFont val="Times New Roman"/>
        <family val="1"/>
      </rPr>
      <t>x5H</t>
    </r>
    <r>
      <rPr>
        <vertAlign val="subscript"/>
        <sz val="8"/>
        <rFont val="Times New Roman"/>
        <family val="1"/>
      </rPr>
      <t>2</t>
    </r>
    <r>
      <rPr>
        <sz val="8"/>
        <rFont val="Times New Roman"/>
        <family val="1"/>
      </rPr>
      <t xml:space="preserve">O. Skirtos Azoto nustatymui. Pakuotėje ne daugiau kaip 1000 vnt. </t>
    </r>
  </si>
  <si>
    <r>
      <t>Natrio dichloroizocianourato dihidratas (C</t>
    </r>
    <r>
      <rPr>
        <vertAlign val="subscript"/>
        <sz val="8"/>
        <rFont val="Times New Roman"/>
        <family val="1"/>
      </rPr>
      <t>3</t>
    </r>
    <r>
      <rPr>
        <sz val="8"/>
        <rFont val="Times New Roman"/>
        <family val="1"/>
      </rPr>
      <t>N</t>
    </r>
    <r>
      <rPr>
        <vertAlign val="subscript"/>
        <sz val="8"/>
        <rFont val="Times New Roman"/>
        <family val="1"/>
      </rPr>
      <t>3</t>
    </r>
    <r>
      <rPr>
        <sz val="8"/>
        <rFont val="Times New Roman"/>
        <family val="1"/>
      </rPr>
      <t>O</t>
    </r>
    <r>
      <rPr>
        <vertAlign val="subscript"/>
        <sz val="8"/>
        <rFont val="Times New Roman"/>
        <family val="1"/>
      </rPr>
      <t>3</t>
    </r>
    <r>
      <rPr>
        <sz val="8"/>
        <rFont val="Times New Roman"/>
        <family val="1"/>
      </rPr>
      <t>Cl</t>
    </r>
    <r>
      <rPr>
        <vertAlign val="subscript"/>
        <sz val="8"/>
        <rFont val="Times New Roman"/>
        <family val="1"/>
      </rPr>
      <t>2</t>
    </r>
    <r>
      <rPr>
        <sz val="8"/>
        <rFont val="Times New Roman"/>
        <family val="1"/>
      </rPr>
      <t>Na×2H</t>
    </r>
    <r>
      <rPr>
        <vertAlign val="subscript"/>
        <sz val="8"/>
        <rFont val="Times New Roman"/>
        <family val="1"/>
      </rPr>
      <t>2</t>
    </r>
    <r>
      <rPr>
        <sz val="8"/>
        <rFont val="Times New Roman"/>
        <family val="1"/>
      </rPr>
      <t>O)</t>
    </r>
  </si>
  <si>
    <r>
      <t>Natrio dihidrofosfatas bevandenis (NaH</t>
    </r>
    <r>
      <rPr>
        <vertAlign val="subscript"/>
        <sz val="8"/>
        <rFont val="Times New Roman"/>
        <family val="1"/>
      </rPr>
      <t>2</t>
    </r>
    <r>
      <rPr>
        <sz val="8"/>
        <rFont val="Times New Roman"/>
        <family val="1"/>
      </rPr>
      <t>PO</t>
    </r>
    <r>
      <rPr>
        <vertAlign val="subscript"/>
        <sz val="8"/>
        <rFont val="Times New Roman"/>
        <family val="1"/>
      </rPr>
      <t>4</t>
    </r>
    <r>
      <rPr>
        <sz val="8"/>
        <rFont val="Times New Roman"/>
        <family val="1"/>
      </rPr>
      <t>)</t>
    </r>
  </si>
  <si>
    <r>
      <t>Natrio nitroprusidas dihidratas [Fe(CN)</t>
    </r>
    <r>
      <rPr>
        <vertAlign val="subscript"/>
        <sz val="8"/>
        <rFont val="Times New Roman"/>
        <family val="1"/>
      </rPr>
      <t>5</t>
    </r>
    <r>
      <rPr>
        <sz val="8"/>
        <rFont val="Times New Roman"/>
        <family val="1"/>
      </rPr>
      <t>NO]Na</t>
    </r>
    <r>
      <rPr>
        <vertAlign val="subscript"/>
        <sz val="8"/>
        <rFont val="Times New Roman"/>
        <family val="1"/>
      </rPr>
      <t>2</t>
    </r>
    <r>
      <rPr>
        <sz val="8"/>
        <rFont val="Times New Roman"/>
        <family val="1"/>
      </rPr>
      <t>×2H</t>
    </r>
    <r>
      <rPr>
        <vertAlign val="subscript"/>
        <sz val="8"/>
        <rFont val="Times New Roman"/>
        <family val="1"/>
      </rPr>
      <t>2</t>
    </r>
    <r>
      <rPr>
        <sz val="8"/>
        <rFont val="Times New Roman"/>
        <family val="1"/>
      </rPr>
      <t xml:space="preserve">O </t>
    </r>
  </si>
  <si>
    <r>
      <t>Natrio salicilatas (C</t>
    </r>
    <r>
      <rPr>
        <vertAlign val="subscript"/>
        <sz val="8"/>
        <rFont val="Times New Roman"/>
        <family val="1"/>
      </rPr>
      <t>7</t>
    </r>
    <r>
      <rPr>
        <sz val="8"/>
        <rFont val="Times New Roman"/>
        <family val="1"/>
      </rPr>
      <t>H</t>
    </r>
    <r>
      <rPr>
        <vertAlign val="subscript"/>
        <sz val="8"/>
        <rFont val="Times New Roman"/>
        <family val="1"/>
      </rPr>
      <t>5</t>
    </r>
    <r>
      <rPr>
        <sz val="8"/>
        <rFont val="Times New Roman"/>
        <family val="1"/>
      </rPr>
      <t>NaO</t>
    </r>
    <r>
      <rPr>
        <vertAlign val="subscript"/>
        <sz val="8"/>
        <rFont val="Times New Roman"/>
        <family val="1"/>
      </rPr>
      <t>3</t>
    </r>
    <r>
      <rPr>
        <sz val="8"/>
        <rFont val="Times New Roman"/>
        <family val="1"/>
      </rPr>
      <t xml:space="preserve">) </t>
    </r>
  </si>
  <si>
    <t>14</t>
  </si>
  <si>
    <t>15</t>
  </si>
  <si>
    <t>16</t>
  </si>
  <si>
    <t>18</t>
  </si>
  <si>
    <t>19</t>
  </si>
  <si>
    <t>37</t>
  </si>
  <si>
    <t>42</t>
  </si>
  <si>
    <t>43</t>
  </si>
  <si>
    <t>https://www.wenk-labtec.com/2029306664/102/AD39/NTEzNDMxODQ=/mettler-toledo-online-51343184-wenk.html</t>
  </si>
  <si>
    <t>49</t>
  </si>
  <si>
    <t>47</t>
  </si>
  <si>
    <t>53</t>
  </si>
  <si>
    <t>http://chempur.pl/wp-content/uploads/2022/06/KatalogEN.pd chem-119041804-25g</t>
  </si>
  <si>
    <t>http://chempur.pl/wp-content/uploads/2022/06/KatalogEN.pd chem-116950811-500ml</t>
  </si>
  <si>
    <t>http://chempur.pl/wp-content/uploads/2022/06/KatalogEN.pd  chem-115275608-25g</t>
  </si>
  <si>
    <t>http://chempur.pl/wp-content/uploads/2022/06/KatalogEN.pd  chem-117690601-10g</t>
  </si>
  <si>
    <t>https://www.lgcstandards.com/LT/en/Heptachlor/p/DRE-C14090000</t>
  </si>
  <si>
    <t>63</t>
  </si>
  <si>
    <t>61</t>
  </si>
  <si>
    <t>65</t>
  </si>
  <si>
    <t>68</t>
  </si>
  <si>
    <t>69</t>
  </si>
  <si>
    <t>http://chempur.pl/wp-content/uploads/2022/06/KatalogEN.pd chem-114976705-100g</t>
  </si>
  <si>
    <t>http://chempur.pl/wp-content/uploads/2022/06/KatalogEN.pd  chem-118748703-1kg</t>
  </si>
  <si>
    <t>http://chempur.pl/wp-content/uploads/2022/06/KatalogEN.pd  chem-118783304-25g</t>
  </si>
  <si>
    <t>https://www.cpachem.com/shop/a/98675/a009.2np.l1</t>
  </si>
  <si>
    <t>http://chempur.pl/wp-content/uploads/2022/06/KatalogEN.pd  chem-117410408-500g</t>
  </si>
  <si>
    <t>132</t>
  </si>
  <si>
    <t>134</t>
  </si>
  <si>
    <t>90</t>
  </si>
  <si>
    <t>92</t>
  </si>
  <si>
    <t>https://www.cpachem.com/shop/a/100006/c030.2np.l1</t>
  </si>
  <si>
    <t>https://www.cpachem.com/shop/a/100014/c032.2np.l1</t>
  </si>
  <si>
    <t>97</t>
  </si>
  <si>
    <t>99</t>
  </si>
  <si>
    <t>111</t>
  </si>
  <si>
    <t>113</t>
  </si>
  <si>
    <t>115</t>
  </si>
  <si>
    <t>124</t>
  </si>
  <si>
    <t>126</t>
  </si>
  <si>
    <t>135</t>
  </si>
  <si>
    <t>139</t>
  </si>
  <si>
    <t>142</t>
  </si>
  <si>
    <t>140</t>
  </si>
  <si>
    <t>https://www.acros.com/DesktopModules/Acros_Search_Results/Acros_Search_Results.aspx?search_type=CatalogSearch&amp;SearchString=Buffer%20solution%20pH%206 J/2850/15</t>
  </si>
  <si>
    <t>https://www.acros.com/DesktopModules/Acros_Search_Results/Acros_Search_Results.aspx?search_type=CatalogSearch&amp;SearchString=Buffer%20solution%20pH%206 J/2880/15</t>
  </si>
  <si>
    <t>149</t>
  </si>
  <si>
    <t>151</t>
  </si>
  <si>
    <t>166</t>
  </si>
  <si>
    <t>http://chempur.pl/wp-content/uploads/2022/06/KatalogEN.pdf 117720907</t>
  </si>
  <si>
    <t>www.lach-ner.com 30042-AP0-G0100-1</t>
  </si>
  <si>
    <t>170</t>
  </si>
  <si>
    <t>175</t>
  </si>
  <si>
    <t>184</t>
  </si>
  <si>
    <t>168</t>
  </si>
  <si>
    <t>89</t>
  </si>
  <si>
    <t>87</t>
  </si>
  <si>
    <t>177</t>
  </si>
  <si>
    <t>www.lach-ner.com                      30341-BP0-G1000-1</t>
  </si>
  <si>
    <t>21</t>
  </si>
  <si>
    <t>http://chempur.pl/wp-content/uploads/2022/06/KatalogEN.pdf 161395937</t>
  </si>
  <si>
    <t>https://www.cpachem.com/shop/a/101472/h011.w.l1</t>
  </si>
  <si>
    <t>https://www.cpachem.com/shop/a/101532/h032.w.l1</t>
  </si>
  <si>
    <t>185</t>
  </si>
  <si>
    <t>188</t>
  </si>
  <si>
    <t>http://chempur.pl/wp-content/uploads/2022/06/KatalogEN.pdf 165753132</t>
  </si>
  <si>
    <t>https://www.cpachem.com/shop/a/101483/h014.w.l5</t>
  </si>
  <si>
    <t>https://www.cpachem.com/shop/a/98703/a019.2cp.l1</t>
  </si>
  <si>
    <t>https://www.acros.com/DesktopModules/Acros_Search_Results/Acros_Search_Results.aspx?search_type=CatalogSearch&amp;SearchString=Iron%20standard</t>
  </si>
  <si>
    <t>192</t>
  </si>
  <si>
    <t>194</t>
  </si>
  <si>
    <t>198</t>
  </si>
  <si>
    <t>http://chempur.pl/wp-content/uploads/2022/06/KatalogEN.pdf 167411010</t>
  </si>
  <si>
    <t>http://chempur.pl/wp-content/uploads/2022/06/KatalogEN.pdf 167468238</t>
  </si>
  <si>
    <t>199</t>
  </si>
  <si>
    <t>201</t>
  </si>
  <si>
    <t>http://chempur.pl/wp-content/uploads/2022/06/KatalogEN.pdf 167438908</t>
  </si>
  <si>
    <t>203</t>
  </si>
  <si>
    <t>http://chempur.pl/wp-content/uploads/2022/06/KatalogEN.pdf  167941407</t>
  </si>
  <si>
    <t>207</t>
  </si>
  <si>
    <t>http://chempur.pl/wp-content/uploads/2022/06/KatalogEN.pdf 168109336</t>
  </si>
  <si>
    <t>http://chempur.pl/wp-content/uploads/2022/06/KatalogEN.pdf 168109342</t>
  </si>
  <si>
    <t>210</t>
  </si>
  <si>
    <t>212</t>
  </si>
  <si>
    <t>http://chempur.pl/wp-content/uploads/2022/06/KatalogEN.pdf 168085200</t>
  </si>
  <si>
    <t>http://chempur.pl/wp-content/uploads/2022/06/KatalogEN.pdf 168096006</t>
  </si>
  <si>
    <t>www.lach ner.com 61007-010-P0000-1</t>
  </si>
  <si>
    <t>http://chempur.pl/wp-content/uploads/2022/06/KatalogEN.pdf 165750639</t>
  </si>
  <si>
    <t>http://chempur.pl/wp-content/uploads/2022/06/KatalogEN.pdf 165750645</t>
  </si>
  <si>
    <t>214</t>
  </si>
  <si>
    <t>217</t>
  </si>
  <si>
    <t>222</t>
  </si>
  <si>
    <t>http://chempur.pl/wp-content/uploads/2022/06/KatalogEN.pdf 168798606</t>
  </si>
  <si>
    <t>224</t>
  </si>
  <si>
    <t>http://chempur.pl/wp-content/uploads/2022/06/KatalogEN.pdf 115756008</t>
  </si>
  <si>
    <t xml:space="preserve"> www.lach-ner.com 40118-AP0-G1000-1</t>
  </si>
  <si>
    <t>http://chempur.pl/wp-content/uploads/2022/06/KatalogEN.pdf 612782000</t>
  </si>
  <si>
    <t>228</t>
  </si>
  <si>
    <t>226</t>
  </si>
  <si>
    <t>https://www.cpachem.com/shop/a/103285/m404.2cp.l1</t>
  </si>
  <si>
    <t>https://www.cpachem.com/shop/a/97120/6610030100.l1</t>
  </si>
  <si>
    <t>www.cpachem.com  RM096785L1.100</t>
  </si>
  <si>
    <t>www.cpachem.com  RM085571L1.100</t>
  </si>
  <si>
    <t>https://www.cpachem.com/shop/a/103341/m462.2np.l1</t>
  </si>
  <si>
    <t>https://www.cpachem.com/shop/a/100126/c051.2np.l1</t>
  </si>
  <si>
    <t>www.cpachem.com RM084945L1.100</t>
  </si>
  <si>
    <t>www.cpachem.com RM084944L1.100</t>
  </si>
  <si>
    <t>https://www.cpachem.com/shop/a/99928/c015.2np.l1</t>
  </si>
  <si>
    <t>233</t>
  </si>
  <si>
    <t>www.chempur.pl  118851934-1</t>
  </si>
  <si>
    <t>www.chempur.pl chem-118484303-100ml</t>
  </si>
  <si>
    <t>234</t>
  </si>
  <si>
    <t>236</t>
  </si>
  <si>
    <t>145</t>
  </si>
  <si>
    <t>82</t>
  </si>
  <si>
    <t>84</t>
  </si>
  <si>
    <t>https://www.cpachem.com/shop/a/103289/m408.2np.l1</t>
  </si>
  <si>
    <t>https://www.cpachem.com/shop/a/103288/m407.2np.l1</t>
  </si>
  <si>
    <t>https://www.cpachem.com/shop/a/103343/m464.2np.l1</t>
  </si>
  <si>
    <t>https://www.cpachem.com/shop/a/103292/m411.2np.l1</t>
  </si>
  <si>
    <t>21%</t>
  </si>
  <si>
    <t xml:space="preserve"> </t>
  </si>
  <si>
    <t>Avsista,UAB</t>
  </si>
  <si>
    <t>Avsista, UAB</t>
  </si>
  <si>
    <t>www.lach-ner.com 30189-AP0-G0100-1  100g</t>
  </si>
  <si>
    <t>http://chempur.pl/wp-content/uploads/2022/06/KatalogEN.pd  115750023  1l</t>
  </si>
  <si>
    <t>https://www.acros.com/DesktopModules/Acros_Search_Results/Acros_Search_Results.aspx?search_type=CatalogSearch&amp;SearchString=108-46-3  132290500  50g</t>
  </si>
  <si>
    <t xml:space="preserve">http://chempur.pl/wp-content/uploads/2022/06/KatalogEN.pd   118095802  100g
</t>
  </si>
  <si>
    <t xml:space="preserve">http://chempur.pl/wp-content/uploads/2022/06/KatalogEN.pd 118081006  50g
</t>
  </si>
  <si>
    <t>http://chempur.pl/wp-content/uploads/2022/06/KatalogEN.pd 118080005 50g</t>
  </si>
  <si>
    <t>http://chempur.pl/wp-content/uploads/2022/06/KatalogEN.pd 118078707 1kg</t>
  </si>
  <si>
    <t xml:space="preserve">http://chempur.pl/wp-content/uploads/2022/06/KatalogEN.pd 118066503 1kg
</t>
  </si>
  <si>
    <t>http://chempur.pl/wp-content/uploads/2022/06/KatalogEN.pd 118085000  100g</t>
  </si>
  <si>
    <t>www.lach-ner.com 40111-AP0-G0100-1  100g</t>
  </si>
  <si>
    <t>http://chempur.pl/wp-content/uploads/2022/06/KatalogEN.pd 117926907  25g</t>
  </si>
  <si>
    <t xml:space="preserve">http://chempur.pl/wp-content/uploads/2022/06/KatalogEN.pd 117926601 100g
</t>
  </si>
  <si>
    <t>http://chempur.pl/wp-content/uploads/2022/06/KatalogEN.pd 118105602  250g</t>
  </si>
  <si>
    <t>http://chempur.pl/wp-content/uploads/2022/06/KatalogEN.pd 118109252  1kg</t>
  </si>
  <si>
    <t>http://chempur.pl/wp-content/uploads/2022/06/KatalogEN.pd 118105307 100g</t>
  </si>
  <si>
    <t xml:space="preserve">http://chempur.pl/wp-content/uploads/2022/06/KatalogEN.pd 117987000  25g
</t>
  </si>
  <si>
    <t>http://chempur.pl/wp-content/uploads/2022/06/KatalogEN.pd 117992004  100g</t>
  </si>
  <si>
    <t>http://chempur.pl/wp-content/uploads/2022/06/KatalogEN.pd 117957800  1kg</t>
  </si>
  <si>
    <t xml:space="preserve">http://chempur.pl/wp-content/uploads/2022/06/KatalogEN.pd 117941206  500g
</t>
  </si>
  <si>
    <t>https://www.acros.com/DesktopModules/Acros_Search_Results/Acros_Search_Results.aspx?search_type=CatalogSearch&amp;SearchString=26628-22-8  447810250  25g</t>
  </si>
  <si>
    <t>http://chempur.pl/wp-content/uploads/2022/06/KatalogEN.pd 118056709  100g</t>
  </si>
  <si>
    <t>https://www.acros.com/DesktopModules/Acros_Search_Results/Acros_Search_Results.aspx?search_type=CatalogSearch&amp;SearchString=6283-63-2  395000500   50g</t>
  </si>
  <si>
    <t>www.cpachem.com RM096787L1 100ml</t>
  </si>
  <si>
    <t>http://chempur.pl/wp-content/uploads/2022/06/KatalogEN.pd 212725700 5g</t>
  </si>
  <si>
    <t>http://chempur.pl/wp-content/uploads/2022/06/KatalogEN.pd 121854808  5g</t>
  </si>
  <si>
    <t>https://www.acros.com/DesktopModules/Acros_Search_Results/Acros_Search_Results.aspx?search_type=CatalogSearch&amp;SearchString=10277-43-7  L/0500/46  25g</t>
  </si>
  <si>
    <t xml:space="preserve">http://chempur.pl/wp-content/uploads/2022/06/KatalogEN.pd 117898206 50g
</t>
  </si>
  <si>
    <t xml:space="preserve">http://chempur.pl/wp-content/uploads/2022/06/KatalogEN.pd  250g
115123404
</t>
  </si>
  <si>
    <t>http://chempur.pl/wp-content/uploads/2022/06/KatalogEN.pd 117457210  500g</t>
  </si>
  <si>
    <t xml:space="preserve">http://chempur.pl/wp-content/uploads/2022/06/KatalogEN.pd 117389508 50g
</t>
  </si>
  <si>
    <t xml:space="preserve">http://chempur.pl/wp-content/uploads/2022/06/KatalogEN.pd 117309100  50g
</t>
  </si>
  <si>
    <t>http://chempur.pl/wp-content/uploads/2022/06/KatalogEN.pd  117431610  100ml</t>
  </si>
  <si>
    <t xml:space="preserve">http://chempur.pl/wp-content/uploads/2022/06/KatalogEN.pd 117430801 50g
</t>
  </si>
  <si>
    <t xml:space="preserve">http://chempur.pl/wp-content/uploads/2022/06/KatalogEN.pd 117421000  250g
</t>
  </si>
  <si>
    <t>http://chempur.pl/wp-content/uploads/2022/06/KatalogEN.pd 117469804  500g</t>
  </si>
  <si>
    <t>www.lach-ner.com 30157-BP0-G1000-1  1kg</t>
  </si>
  <si>
    <t>http://chempur.pl/wp-content/uploads/2022/06/KatalogEN.pd 114912407  100g</t>
  </si>
  <si>
    <t>www.lach-ner.com  30186-AP0-G0100-1  100g</t>
  </si>
  <si>
    <t>www.lach-ner.com  10048-A85-M1000-1 L</t>
  </si>
  <si>
    <t>http://chempur.pl/wp-content/uploads/2022/06/KatalogEN.pdf 114321733  100g</t>
  </si>
  <si>
    <t>http://chempur.pl/wp-content/uploads/2022/06/KatalogEN.pdf 212722504  5g</t>
  </si>
  <si>
    <t>http://chempur.pl/wp-content/uploads/2022/06/KatalogEN.pdf 214145003 5g</t>
  </si>
  <si>
    <t>http://chempur.pl/wp-content/uploads/2022/06/KatalogEN.pdf  117992300 50g</t>
  </si>
  <si>
    <t>http://chempur.pl/wp-content/uploads/2022/06/KatalogEN.pdf 114595600  50g</t>
  </si>
  <si>
    <t>http://chempur.pl/wp-content/uploads/2022/06/KatalogEN.pdf 112657501  250g</t>
  </si>
  <si>
    <t>http://chempur.pl/wp-content/uploads/2022/06/KatalogEN.pdf 112654906   250g</t>
  </si>
  <si>
    <t>https://www.acros.com/DesktopModules/Acros_Search_Results/Acros_Search_Results.aspx?search_type=CatalogSearch&amp;SearchString=7647-17-8  192812500  250g</t>
  </si>
  <si>
    <t>http://chempur.pl/wp-content/uploads/2022/06/KatalogEN.pdf 211841409 5g</t>
  </si>
  <si>
    <t>http://chempur.pl/wp-content/uploads/2022/06/KatalogEN.pdf  218988104  5g</t>
  </si>
  <si>
    <t>http://chempur.pl/wp-content/uploads/2022/06/KatalogEN.pdf  121840408 5g</t>
  </si>
  <si>
    <t>http://chempur.pl/wp-content/uploads/2022/06/KatalogEN.pdf  111579109  100g</t>
  </si>
  <si>
    <t>http://chempur.pl/wp-content/uploads/2022/06/KatalogEN.pdf  115291509 50g</t>
  </si>
  <si>
    <t>http://chempur.pl/wp-content/uploads/2022/06/KatalogEN.pdf 111395800  50g</t>
  </si>
  <si>
    <t>http://chempur.pl/wp-content/uploads/2022/06/KatalogEN.pdf   111392705  1kg</t>
  </si>
  <si>
    <t>http://chempur.pl/wp-content/uploads/2022/06/KatalogEN.pdf  114547305  100g</t>
  </si>
  <si>
    <t>http://chempur.pl/wp-content/uploads/2022/06/KatalogEN.pdf  114560600  100g</t>
  </si>
  <si>
    <t>240</t>
  </si>
  <si>
    <t>93</t>
  </si>
  <si>
    <t>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</si>
</sst>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.00\ _€_-;\-* #,##0.00\ _€_-;_-* &quot;-&quot;??\ _€_-;_-@_-"/>
    <numFmt numFmtId="165" formatCode="_-* #,##0.00\ _L_t_-;\-* #,##0.00\ _L_t_-;_-* &quot;-&quot;??\ _L_t_-;_-@_-"/>
    <numFmt numFmtId="166" formatCode="0.0000"/>
    <numFmt numFmtId="167" formatCode="_-* #,##0.0000_-;\-* #,##0.0000_-;_-* &quot;-&quot;??_-;_-@_-"/>
  </numFmts>
  <fonts count="20" x14ac:knownFonts="1">
    <font>
      <sz val="11"/>
      <color theme="1"/>
      <name val="Calibri"/>
      <charset val="186"/>
      <scheme val="minor"/>
    </font>
    <font>
      <sz val="10"/>
      <name val="Arial"/>
      <family val="2"/>
    </font>
    <font>
      <i/>
      <sz val="11"/>
      <color rgb="FF7F7F7F"/>
      <name val="Calibri"/>
      <family val="2"/>
      <scheme val="minor"/>
    </font>
    <font>
      <sz val="11"/>
      <color indexed="8"/>
      <name val="Calibri"/>
      <family val="2"/>
    </font>
    <font>
      <u/>
      <sz val="11"/>
      <color theme="10"/>
      <name val="Calibri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Times New Roman"/>
      <family val="1"/>
      <charset val="186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8"/>
      <color theme="1"/>
      <name val="Times New Roman"/>
      <family val="1"/>
    </font>
    <font>
      <b/>
      <sz val="8"/>
      <color theme="1"/>
      <name val="Times New Roman"/>
      <family val="1"/>
    </font>
    <font>
      <sz val="8"/>
      <name val="Times New Roman"/>
      <family val="1"/>
    </font>
    <font>
      <u/>
      <sz val="8"/>
      <color theme="10"/>
      <name val="Times New Roman"/>
      <family val="1"/>
    </font>
    <font>
      <b/>
      <sz val="8"/>
      <name val="Times New Roman"/>
      <family val="1"/>
    </font>
    <font>
      <vertAlign val="subscript"/>
      <sz val="8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7">
    <xf numFmtId="0" fontId="0" fillId="0" borderId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1" fillId="0" borderId="0"/>
    <xf numFmtId="44" fontId="6" fillId="0" borderId="0" applyFont="0" applyFill="0" applyBorder="0" applyAlignment="0" applyProtection="0"/>
    <xf numFmtId="0" fontId="2" fillId="0" borderId="0" applyNumberForma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3" fillId="0" borderId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1" fillId="0" borderId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9" fontId="6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/>
    <xf numFmtId="0" fontId="6" fillId="0" borderId="0"/>
    <xf numFmtId="9" fontId="8" fillId="0" borderId="0" applyFont="0" applyFill="0" applyBorder="0" applyAlignment="0" applyProtection="0">
      <alignment vertical="center"/>
    </xf>
    <xf numFmtId="165" fontId="8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/>
    <xf numFmtId="0" fontId="10" fillId="0" borderId="0"/>
    <xf numFmtId="43" fontId="6" fillId="0" borderId="0" applyFont="0" applyFill="0" applyBorder="0" applyAlignment="0" applyProtection="0"/>
    <xf numFmtId="0" fontId="11" fillId="0" borderId="0" applyNumberFormat="0" applyFill="0" applyBorder="0" applyAlignment="0" applyProtection="0"/>
  </cellStyleXfs>
  <cellXfs count="30">
    <xf numFmtId="0" fontId="0" fillId="0" borderId="0" xfId="0"/>
    <xf numFmtId="0" fontId="7" fillId="0" borderId="0" xfId="0" applyFont="1"/>
    <xf numFmtId="0" fontId="13" fillId="2" borderId="1" xfId="0" applyFont="1" applyFill="1" applyBorder="1" applyAlignment="1">
      <alignment horizontal="center" vertical="center" wrapText="1"/>
    </xf>
    <xf numFmtId="0" fontId="14" fillId="0" borderId="1" xfId="29" applyFont="1" applyBorder="1" applyAlignment="1">
      <alignment horizontal="center" vertical="center" wrapText="1"/>
    </xf>
    <xf numFmtId="0" fontId="15" fillId="0" borderId="1" xfId="56" applyFont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49" fontId="13" fillId="2" borderId="1" xfId="0" applyNumberFormat="1" applyFont="1" applyFill="1" applyBorder="1" applyAlignment="1">
      <alignment horizontal="center" vertical="center" wrapText="1"/>
    </xf>
    <xf numFmtId="49" fontId="16" fillId="0" borderId="1" xfId="0" applyNumberFormat="1" applyFont="1" applyBorder="1" applyAlignment="1">
      <alignment horizontal="center" vertical="center"/>
    </xf>
    <xf numFmtId="1" fontId="16" fillId="0" borderId="1" xfId="0" applyNumberFormat="1" applyFont="1" applyBorder="1" applyAlignment="1">
      <alignment horizontal="center" vertical="center"/>
    </xf>
    <xf numFmtId="2" fontId="14" fillId="0" borderId="1" xfId="29" applyNumberFormat="1" applyFont="1" applyBorder="1" applyAlignment="1">
      <alignment horizontal="center" vertical="center" wrapText="1"/>
    </xf>
    <xf numFmtId="2" fontId="14" fillId="0" borderId="1" xfId="0" applyNumberFormat="1" applyFont="1" applyBorder="1" applyAlignment="1">
      <alignment horizontal="center" vertical="center"/>
    </xf>
    <xf numFmtId="0" fontId="14" fillId="3" borderId="1" xfId="29" applyFont="1" applyFill="1" applyBorder="1" applyAlignment="1">
      <alignment horizontal="center" vertical="center" wrapText="1"/>
    </xf>
    <xf numFmtId="0" fontId="15" fillId="3" borderId="1" xfId="56" applyFont="1" applyFill="1" applyBorder="1" applyAlignment="1">
      <alignment horizontal="center" vertical="center" wrapText="1"/>
    </xf>
    <xf numFmtId="49" fontId="16" fillId="3" borderId="1" xfId="0" applyNumberFormat="1" applyFont="1" applyFill="1" applyBorder="1" applyAlignment="1">
      <alignment horizontal="center" vertical="center"/>
    </xf>
    <xf numFmtId="1" fontId="16" fillId="3" borderId="1" xfId="0" applyNumberFormat="1" applyFont="1" applyFill="1" applyBorder="1" applyAlignment="1">
      <alignment horizontal="center" vertical="center"/>
    </xf>
    <xf numFmtId="2" fontId="14" fillId="3" borderId="1" xfId="29" applyNumberFormat="1" applyFont="1" applyFill="1" applyBorder="1" applyAlignment="1">
      <alignment horizontal="center" vertical="center" wrapText="1"/>
    </xf>
    <xf numFmtId="2" fontId="14" fillId="3" borderId="1" xfId="0" applyNumberFormat="1" applyFont="1" applyFill="1" applyBorder="1" applyAlignment="1">
      <alignment horizontal="center" vertical="center"/>
    </xf>
    <xf numFmtId="49" fontId="13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2" fontId="12" fillId="0" borderId="0" xfId="0" applyNumberFormat="1" applyFont="1" applyAlignment="1">
      <alignment horizontal="center"/>
    </xf>
    <xf numFmtId="0" fontId="12" fillId="0" borderId="1" xfId="0" applyFont="1" applyBorder="1" applyAlignment="1">
      <alignment horizontal="center" wrapText="1"/>
    </xf>
    <xf numFmtId="0" fontId="12" fillId="3" borderId="1" xfId="0" applyFont="1" applyFill="1" applyBorder="1" applyAlignment="1">
      <alignment horizontal="center" wrapText="1"/>
    </xf>
    <xf numFmtId="49" fontId="12" fillId="0" borderId="0" xfId="0" applyNumberFormat="1" applyFont="1" applyAlignment="1">
      <alignment horizontal="center" wrapText="1"/>
    </xf>
    <xf numFmtId="49" fontId="12" fillId="0" borderId="1" xfId="0" applyNumberFormat="1" applyFont="1" applyBorder="1" applyAlignment="1">
      <alignment horizontal="center" wrapText="1"/>
    </xf>
    <xf numFmtId="49" fontId="14" fillId="0" borderId="1" xfId="29" applyNumberFormat="1" applyFont="1" applyBorder="1" applyAlignment="1">
      <alignment horizontal="center" vertical="center" wrapText="1"/>
    </xf>
    <xf numFmtId="166" fontId="14" fillId="0" borderId="1" xfId="29" applyNumberFormat="1" applyFont="1" applyBorder="1" applyAlignment="1">
      <alignment horizontal="center" vertical="center" wrapText="1"/>
    </xf>
    <xf numFmtId="167" fontId="14" fillId="0" borderId="1" xfId="55" applyNumberFormat="1" applyFont="1" applyBorder="1" applyAlignment="1">
      <alignment horizontal="center" vertical="center" wrapText="1"/>
    </xf>
    <xf numFmtId="0" fontId="15" fillId="0" borderId="1" xfId="56" applyFont="1" applyBorder="1" applyAlignment="1">
      <alignment horizontal="center" wrapText="1"/>
    </xf>
    <xf numFmtId="49" fontId="14" fillId="3" borderId="1" xfId="29" applyNumberFormat="1" applyFont="1" applyFill="1" applyBorder="1" applyAlignment="1">
      <alignment horizontal="center" vertical="center" wrapText="1"/>
    </xf>
    <xf numFmtId="167" fontId="14" fillId="3" borderId="1" xfId="55" applyNumberFormat="1" applyFont="1" applyFill="1" applyBorder="1" applyAlignment="1">
      <alignment horizontal="center" vertical="center" wrapText="1"/>
    </xf>
  </cellXfs>
  <cellStyles count="57">
    <cellStyle name="0,0_x000d__x000a_NA_x000d__x000a_" xfId="12" xr:uid="{00000000-0005-0000-0000-000000000000}"/>
    <cellStyle name="Aiškinamasis tekstas 2" xfId="5" xr:uid="{00000000-0005-0000-0000-000001000000}"/>
    <cellStyle name="Comma" xfId="55" builtinId="3"/>
    <cellStyle name="Comma 2" xfId="14" xr:uid="{00000000-0005-0000-0000-000002000000}"/>
    <cellStyle name="Comma 2 2" xfId="10" xr:uid="{00000000-0005-0000-0000-000003000000}"/>
    <cellStyle name="Comma 2 2 2" xfId="15" xr:uid="{00000000-0005-0000-0000-000004000000}"/>
    <cellStyle name="Comma 2 2 2 2" xfId="13" xr:uid="{00000000-0005-0000-0000-000005000000}"/>
    <cellStyle name="Comma 2 2 3" xfId="6" xr:uid="{00000000-0005-0000-0000-000006000000}"/>
    <cellStyle name="Comma 2 3" xfId="11" xr:uid="{00000000-0005-0000-0000-000007000000}"/>
    <cellStyle name="Comma 2 3 2" xfId="16" xr:uid="{00000000-0005-0000-0000-000008000000}"/>
    <cellStyle name="Comma 2 4" xfId="7" xr:uid="{00000000-0005-0000-0000-000009000000}"/>
    <cellStyle name="Comma 2 5" xfId="50" xr:uid="{00000000-0005-0000-0000-00000A000000}"/>
    <cellStyle name="Comma 3" xfId="44" xr:uid="{00000000-0005-0000-0000-00000B000000}"/>
    <cellStyle name="Currency 2" xfId="9" xr:uid="{00000000-0005-0000-0000-00000C000000}"/>
    <cellStyle name="Currency 2 2" xfId="4" xr:uid="{00000000-0005-0000-0000-00000D000000}"/>
    <cellStyle name="Currency 2 2 2" xfId="1" xr:uid="{00000000-0005-0000-0000-00000E000000}"/>
    <cellStyle name="Currency 2 2 2 2" xfId="8" xr:uid="{00000000-0005-0000-0000-00000F000000}"/>
    <cellStyle name="Currency 2 2 3" xfId="2" xr:uid="{00000000-0005-0000-0000-000010000000}"/>
    <cellStyle name="Currency 2 3" xfId="18" xr:uid="{00000000-0005-0000-0000-000011000000}"/>
    <cellStyle name="Currency 2 3 2" xfId="19" xr:uid="{00000000-0005-0000-0000-000012000000}"/>
    <cellStyle name="Currency 2 4" xfId="20" xr:uid="{00000000-0005-0000-0000-000013000000}"/>
    <cellStyle name="Hyperlink" xfId="56" builtinId="8"/>
    <cellStyle name="Hyperlink 2" xfId="21" xr:uid="{00000000-0005-0000-0000-000014000000}"/>
    <cellStyle name="Hyperlink 2 2" xfId="51" xr:uid="{00000000-0005-0000-0000-000015000000}"/>
    <cellStyle name="Hyperlink 3" xfId="52" xr:uid="{00000000-0005-0000-0000-000016000000}"/>
    <cellStyle name="Hyperlink 4" xfId="46" xr:uid="{00000000-0005-0000-0000-000017000000}"/>
    <cellStyle name="Normal" xfId="0" builtinId="0"/>
    <cellStyle name="Normal 10" xfId="22" xr:uid="{00000000-0005-0000-0000-000018000000}"/>
    <cellStyle name="Normal 11" xfId="23" xr:uid="{00000000-0005-0000-0000-000019000000}"/>
    <cellStyle name="Normal 2" xfId="24" xr:uid="{00000000-0005-0000-0000-00001A000000}"/>
    <cellStyle name="Normal 2 2" xfId="25" xr:uid="{00000000-0005-0000-0000-00001B000000}"/>
    <cellStyle name="Normal 2 2 2" xfId="26" xr:uid="{00000000-0005-0000-0000-00001C000000}"/>
    <cellStyle name="Normal 2 2 3" xfId="17" xr:uid="{00000000-0005-0000-0000-00001D000000}"/>
    <cellStyle name="Normal 2 2 4" xfId="27" xr:uid="{00000000-0005-0000-0000-00001E000000}"/>
    <cellStyle name="Normal 2 2 5" xfId="28" xr:uid="{00000000-0005-0000-0000-00001F000000}"/>
    <cellStyle name="Normal 2 2 6" xfId="53" xr:uid="{00000000-0005-0000-0000-000020000000}"/>
    <cellStyle name="Normal 2 3" xfId="29" xr:uid="{00000000-0005-0000-0000-000021000000}"/>
    <cellStyle name="Normal 2 4" xfId="30" xr:uid="{00000000-0005-0000-0000-000022000000}"/>
    <cellStyle name="Normal 2 5" xfId="31" xr:uid="{00000000-0005-0000-0000-000023000000}"/>
    <cellStyle name="Normal 2 6" xfId="47" xr:uid="{00000000-0005-0000-0000-000024000000}"/>
    <cellStyle name="Normal 2_2011 01 21 Mikrobiol skyr specifikacija is Virbalienes 02 26" xfId="32" xr:uid="{00000000-0005-0000-0000-000025000000}"/>
    <cellStyle name="Normal 3" xfId="33" xr:uid="{00000000-0005-0000-0000-000026000000}"/>
    <cellStyle name="Normal 3 2" xfId="54" xr:uid="{00000000-0005-0000-0000-000027000000}"/>
    <cellStyle name="Normal 3 3" xfId="48" xr:uid="{00000000-0005-0000-0000-000028000000}"/>
    <cellStyle name="Normal 4" xfId="34" xr:uid="{00000000-0005-0000-0000-000029000000}"/>
    <cellStyle name="Normal 4 2" xfId="35" xr:uid="{00000000-0005-0000-0000-00002A000000}"/>
    <cellStyle name="Normal 4 3" xfId="36" xr:uid="{00000000-0005-0000-0000-00002B000000}"/>
    <cellStyle name="Normal 4 4" xfId="37" xr:uid="{00000000-0005-0000-0000-00002C000000}"/>
    <cellStyle name="Normal 4 5" xfId="38" xr:uid="{00000000-0005-0000-0000-00002D000000}"/>
    <cellStyle name="Normal 5" xfId="43" xr:uid="{00000000-0005-0000-0000-00002E000000}"/>
    <cellStyle name="Normal 6" xfId="39" xr:uid="{00000000-0005-0000-0000-00002F000000}"/>
    <cellStyle name="Normal 8" xfId="40" xr:uid="{00000000-0005-0000-0000-000030000000}"/>
    <cellStyle name="Normalny 3" xfId="41" xr:uid="{00000000-0005-0000-0000-000031000000}"/>
    <cellStyle name="Percent 2" xfId="42" xr:uid="{00000000-0005-0000-0000-000032000000}"/>
    <cellStyle name="Percent 2 2" xfId="49" xr:uid="{00000000-0005-0000-0000-000033000000}"/>
    <cellStyle name="Percent 3" xfId="45" xr:uid="{00000000-0005-0000-0000-000034000000}"/>
    <cellStyle name="TableStyleLight1" xfId="3" xr:uid="{00000000-0005-0000-0000-000035000000}"/>
  </cellStyles>
  <dxfs count="0"/>
  <tableStyles count="0" defaultTableStyle="TableStyleMedium9" defaultPivotStyle="PivotStyleLight16"/>
  <colors>
    <mruColors>
      <color rgb="FFFF66FF"/>
      <color rgb="FFFF3399"/>
      <color rgb="FFFFFD4F"/>
      <color rgb="FF0000FF"/>
      <color rgb="FFFF33CC"/>
      <color rgb="FFA5002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chempur.pl/wp-content/uploads/2022/06/KatalogEN.pd%20chem-114976705-100g" TargetMode="External"/><Relationship Id="rId21" Type="http://schemas.openxmlformats.org/officeDocument/2006/relationships/hyperlink" Target="http://chempur.pl/wp-content/uploads/2022/06/KatalogEN.pd%20%20chem-115275608-25g" TargetMode="External"/><Relationship Id="rId42" Type="http://schemas.openxmlformats.org/officeDocument/2006/relationships/hyperlink" Target="https://www.cpachem.com/shop/a/100014/c032.2np.l1" TargetMode="External"/><Relationship Id="rId47" Type="http://schemas.openxmlformats.org/officeDocument/2006/relationships/hyperlink" Target="https://www.acros.com/DesktopModules/Acros_Search_Results/Acros_Search_Results.aspx?search_type=CatalogSearch&amp;SearchString=26628-22-8%20%20447810250%20%2025g" TargetMode="External"/><Relationship Id="rId63" Type="http://schemas.openxmlformats.org/officeDocument/2006/relationships/hyperlink" Target="https://www.acros.com/DesktopModules/Acros_Search_Results/Acros_Search_Results.aspx?search_type=CatalogSearch&amp;SearchString=Buffer%20solution%20pH%206%20J/2850/15" TargetMode="External"/><Relationship Id="rId68" Type="http://schemas.openxmlformats.org/officeDocument/2006/relationships/hyperlink" Target="http://chempur.pl/wp-content/uploads/2022/06/KatalogEN.pdf%20161395937" TargetMode="External"/><Relationship Id="rId84" Type="http://schemas.openxmlformats.org/officeDocument/2006/relationships/hyperlink" Target="http://chempur.pl/wp-content/uploads/2022/06/KatalogEN.pdf%20165750639" TargetMode="External"/><Relationship Id="rId89" Type="http://schemas.openxmlformats.org/officeDocument/2006/relationships/hyperlink" Target="https://www.cpachem.com/shop/a/103285/m404.2cp.l1" TargetMode="External"/><Relationship Id="rId16" Type="http://schemas.openxmlformats.org/officeDocument/2006/relationships/hyperlink" Target="http://chempur.pl/wp-content/uploads/2022/06/KatalogEN.pdf%20214145003%205g" TargetMode="External"/><Relationship Id="rId11" Type="http://schemas.openxmlformats.org/officeDocument/2006/relationships/hyperlink" Target="http://chempur.pl/wp-content/uploads/2022/06/KatalogEN.pdf%20112654906%20%20%20250g" TargetMode="External"/><Relationship Id="rId32" Type="http://schemas.openxmlformats.org/officeDocument/2006/relationships/hyperlink" Target="http://chempur.pl/wp-content/uploads/2022/06/KatalogEN.pd%20117421000%20%20250g" TargetMode="External"/><Relationship Id="rId37" Type="http://schemas.openxmlformats.org/officeDocument/2006/relationships/hyperlink" Target="http://chempur.pl/wp-content/uploads/2022/06/KatalogEN.pd%20117457210%20%20500g" TargetMode="External"/><Relationship Id="rId53" Type="http://schemas.openxmlformats.org/officeDocument/2006/relationships/hyperlink" Target="http://chempur.pl/wp-content/uploads/2022/06/KatalogEN.pd%20118109252%20%201kg" TargetMode="External"/><Relationship Id="rId58" Type="http://schemas.openxmlformats.org/officeDocument/2006/relationships/hyperlink" Target="http://chempur.pl/wp-content/uploads/2022/06/KatalogEN.pd%20118066503%201kg" TargetMode="External"/><Relationship Id="rId74" Type="http://schemas.openxmlformats.org/officeDocument/2006/relationships/hyperlink" Target="https://www.acros.com/DesktopModules/Acros_Search_Results/Acros_Search_Results.aspx?search_type=CatalogSearch&amp;SearchString=Iron%20standard" TargetMode="External"/><Relationship Id="rId79" Type="http://schemas.openxmlformats.org/officeDocument/2006/relationships/hyperlink" Target="http://chempur.pl/wp-content/uploads/2022/06/KatalogEN.pdf%20%20167941407" TargetMode="External"/><Relationship Id="rId5" Type="http://schemas.openxmlformats.org/officeDocument/2006/relationships/hyperlink" Target="http://chempur.pl/wp-content/uploads/2022/06/KatalogEN.pdf%20%20115291509%2050g" TargetMode="External"/><Relationship Id="rId90" Type="http://schemas.openxmlformats.org/officeDocument/2006/relationships/hyperlink" Target="https://www.cpachem.com/shop/a/100126/c051.2np.l1" TargetMode="External"/><Relationship Id="rId95" Type="http://schemas.openxmlformats.org/officeDocument/2006/relationships/hyperlink" Target="http://chempur.pl/wp-content/uploads/2022/06/KatalogEN.pdf%20%20114560600%20%20100g" TargetMode="External"/><Relationship Id="rId22" Type="http://schemas.openxmlformats.org/officeDocument/2006/relationships/hyperlink" Target="http://chempur.pl/wp-content/uploads/2022/06/KatalogEN.pd%20%20chem-117690601-10g" TargetMode="External"/><Relationship Id="rId27" Type="http://schemas.openxmlformats.org/officeDocument/2006/relationships/hyperlink" Target="http://chempur.pl/wp-content/uploads/2022/06/KatalogEN.pd%20%20chem-118748703-1kg" TargetMode="External"/><Relationship Id="rId43" Type="http://schemas.openxmlformats.org/officeDocument/2006/relationships/hyperlink" Target="http://chempur.pl/wp-content/uploads/2022/06/KatalogEN.pd%20121854808%20%205g" TargetMode="External"/><Relationship Id="rId48" Type="http://schemas.openxmlformats.org/officeDocument/2006/relationships/hyperlink" Target="http://chempur.pl/wp-content/uploads/2022/06/KatalogEN.pd%20117941206%20%20500g" TargetMode="External"/><Relationship Id="rId64" Type="http://schemas.openxmlformats.org/officeDocument/2006/relationships/hyperlink" Target="https://www.acros.com/DesktopModules/Acros_Search_Results/Acros_Search_Results.aspx?search_type=CatalogSearch&amp;SearchString=Buffer%20solution%20pH%206%20J/2880/15" TargetMode="External"/><Relationship Id="rId69" Type="http://schemas.openxmlformats.org/officeDocument/2006/relationships/hyperlink" Target="https://www.cpachem.com/shop/a/101472/h011.w.l1" TargetMode="External"/><Relationship Id="rId80" Type="http://schemas.openxmlformats.org/officeDocument/2006/relationships/hyperlink" Target="http://chempur.pl/wp-content/uploads/2022/06/KatalogEN.pdf%20168109336" TargetMode="External"/><Relationship Id="rId85" Type="http://schemas.openxmlformats.org/officeDocument/2006/relationships/hyperlink" Target="http://chempur.pl/wp-content/uploads/2022/06/KatalogEN.pdf%20165750645" TargetMode="External"/><Relationship Id="rId3" Type="http://schemas.openxmlformats.org/officeDocument/2006/relationships/hyperlink" Target="http://chempur.pl/wp-content/uploads/2022/06/KatalogEN.pdf%20%20%20111392705%20%201kg" TargetMode="External"/><Relationship Id="rId12" Type="http://schemas.openxmlformats.org/officeDocument/2006/relationships/hyperlink" Target="http://chempur.pl/wp-content/uploads/2022/06/KatalogEN.pdf%20112657501%20%20250g" TargetMode="External"/><Relationship Id="rId17" Type="http://schemas.openxmlformats.org/officeDocument/2006/relationships/hyperlink" Target="http://chempur.pl/wp-content/uploads/2022/06/KatalogEN.pdf%20212722504%20%205g" TargetMode="External"/><Relationship Id="rId25" Type="http://schemas.openxmlformats.org/officeDocument/2006/relationships/hyperlink" Target="http://chempur.pl/wp-content/uploads/2022/06/KatalogEN.pd%20114912407%20%20100g" TargetMode="External"/><Relationship Id="rId33" Type="http://schemas.openxmlformats.org/officeDocument/2006/relationships/hyperlink" Target="http://chempur.pl/wp-content/uploads/2022/06/KatalogEN.pd%20117430801%2050g" TargetMode="External"/><Relationship Id="rId38" Type="http://schemas.openxmlformats.org/officeDocument/2006/relationships/hyperlink" Target="http://chempur.pl/wp-content/uploads/2022/06/KatalogEN.pd%20%20250g115123404" TargetMode="External"/><Relationship Id="rId46" Type="http://schemas.openxmlformats.org/officeDocument/2006/relationships/hyperlink" Target="http://chempur.pl/wp-content/uploads/2022/06/KatalogEN.pd%20118056709%20%20100g" TargetMode="External"/><Relationship Id="rId59" Type="http://schemas.openxmlformats.org/officeDocument/2006/relationships/hyperlink" Target="http://chempur.pl/wp-content/uploads/2022/06/KatalogEN.pd%20118078707%201kg" TargetMode="External"/><Relationship Id="rId67" Type="http://schemas.openxmlformats.org/officeDocument/2006/relationships/hyperlink" Target="http://chempur.pl/wp-content/uploads/2022/06/KatalogEN.pd%20%20115750023%20%201l" TargetMode="External"/><Relationship Id="rId20" Type="http://schemas.openxmlformats.org/officeDocument/2006/relationships/hyperlink" Target="http://chempur.pl/wp-content/uploads/2022/06/KatalogEN.pd%20chem-116950811-500ml" TargetMode="External"/><Relationship Id="rId41" Type="http://schemas.openxmlformats.org/officeDocument/2006/relationships/hyperlink" Target="https://www.cpachem.com/shop/a/100006/c030.2np.l1" TargetMode="External"/><Relationship Id="rId54" Type="http://schemas.openxmlformats.org/officeDocument/2006/relationships/hyperlink" Target="http://chempur.pl/wp-content/uploads/2022/06/KatalogEN.pd%20118105602%20%20250g" TargetMode="External"/><Relationship Id="rId62" Type="http://schemas.openxmlformats.org/officeDocument/2006/relationships/hyperlink" Target="http://chempur.pl/wp-content/uploads/2022/06/KatalogEN.pd%20%20%20118095802%20%20100g" TargetMode="External"/><Relationship Id="rId70" Type="http://schemas.openxmlformats.org/officeDocument/2006/relationships/hyperlink" Target="https://www.cpachem.com/shop/a/101532/h032.w.l1" TargetMode="External"/><Relationship Id="rId75" Type="http://schemas.openxmlformats.org/officeDocument/2006/relationships/hyperlink" Target="http://chempur.pl/wp-content/uploads/2022/06/KatalogEN.pdf%20165753132" TargetMode="External"/><Relationship Id="rId83" Type="http://schemas.openxmlformats.org/officeDocument/2006/relationships/hyperlink" Target="http://chempur.pl/wp-content/uploads/2022/06/KatalogEN.pdf%20168096006" TargetMode="External"/><Relationship Id="rId88" Type="http://schemas.openxmlformats.org/officeDocument/2006/relationships/hyperlink" Target="http://chempur.pl/wp-content/uploads/2022/06/KatalogEN.pdf%20612782000" TargetMode="External"/><Relationship Id="rId91" Type="http://schemas.openxmlformats.org/officeDocument/2006/relationships/hyperlink" Target="https://www.cpachem.com/shop/a/99928/c015.2np.l1" TargetMode="External"/><Relationship Id="rId96" Type="http://schemas.openxmlformats.org/officeDocument/2006/relationships/printerSettings" Target="../printerSettings/printerSettings1.bin"/><Relationship Id="rId1" Type="http://schemas.openxmlformats.org/officeDocument/2006/relationships/hyperlink" Target="http://chempur.pl/wp-content/uploads/2022/06/KatalogEN.pdf%20%20114547305%20%20100g" TargetMode="External"/><Relationship Id="rId6" Type="http://schemas.openxmlformats.org/officeDocument/2006/relationships/hyperlink" Target="http://chempur.pl/wp-content/uploads/2022/06/KatalogEN.pdf%20%20111579109%20%20100g" TargetMode="External"/><Relationship Id="rId15" Type="http://schemas.openxmlformats.org/officeDocument/2006/relationships/hyperlink" Target="https://www.wenk-labtec.com/2029306664/102/AD39/NTEzNDMxODQ=/mettler-toledo-online-51343184-wenk.html" TargetMode="External"/><Relationship Id="rId23" Type="http://schemas.openxmlformats.org/officeDocument/2006/relationships/hyperlink" Target="http://chempur.pl/wp-content/uploads/2022/06/KatalogEN.pd%20%20chem-117690601-10g" TargetMode="External"/><Relationship Id="rId28" Type="http://schemas.openxmlformats.org/officeDocument/2006/relationships/hyperlink" Target="http://chempur.pl/wp-content/uploads/2022/06/KatalogEN.pd%20%20chem-118783304-25g" TargetMode="External"/><Relationship Id="rId36" Type="http://schemas.openxmlformats.org/officeDocument/2006/relationships/hyperlink" Target="http://chempur.pl/wp-content/uploads/2022/06/KatalogEN.pd%20117389508%2050g" TargetMode="External"/><Relationship Id="rId49" Type="http://schemas.openxmlformats.org/officeDocument/2006/relationships/hyperlink" Target="http://chempur.pl/wp-content/uploads/2022/06/KatalogEN.pd%20117957800%20%201kg" TargetMode="External"/><Relationship Id="rId57" Type="http://schemas.openxmlformats.org/officeDocument/2006/relationships/hyperlink" Target="http://chempur.pl/wp-content/uploads/2022/06/KatalogEN.pd%20118085000%20%20100g" TargetMode="External"/><Relationship Id="rId10" Type="http://schemas.openxmlformats.org/officeDocument/2006/relationships/hyperlink" Target="https://www.acros.com/DesktopModules/Acros_Search_Results/Acros_Search_Results.aspx?search_type=CatalogSearch&amp;SearchString=7647-17-8%20%20192812500%20%20250g" TargetMode="External"/><Relationship Id="rId31" Type="http://schemas.openxmlformats.org/officeDocument/2006/relationships/hyperlink" Target="http://chempur.pl/wp-content/uploads/2022/06/KatalogEN.pd%20117469804%20%20500g" TargetMode="External"/><Relationship Id="rId44" Type="http://schemas.openxmlformats.org/officeDocument/2006/relationships/hyperlink" Target="https://www.acros.com/DesktopModules/Acros_Search_Results/Acros_Search_Results.aspx?search_type=CatalogSearch&amp;SearchString=6283-63-2%20%20395000500%20%20%2050g" TargetMode="External"/><Relationship Id="rId52" Type="http://schemas.openxmlformats.org/officeDocument/2006/relationships/hyperlink" Target="http://chempur.pl/wp-content/uploads/2022/06/KatalogEN.pd%20118105307%20100g" TargetMode="External"/><Relationship Id="rId60" Type="http://schemas.openxmlformats.org/officeDocument/2006/relationships/hyperlink" Target="http://chempur.pl/wp-content/uploads/2022/06/KatalogEN.pd%20118080005%2050g" TargetMode="External"/><Relationship Id="rId65" Type="http://schemas.openxmlformats.org/officeDocument/2006/relationships/hyperlink" Target="https://www.acros.com/DesktopModules/Acros_Search_Results/Acros_Search_Results.aspx?search_type=CatalogSearch&amp;SearchString=108-46-3%20%20132290500%20%2050g" TargetMode="External"/><Relationship Id="rId73" Type="http://schemas.openxmlformats.org/officeDocument/2006/relationships/hyperlink" Target="https://www.cpachem.com/shop/a/98703/a019.2cp.l1" TargetMode="External"/><Relationship Id="rId78" Type="http://schemas.openxmlformats.org/officeDocument/2006/relationships/hyperlink" Target="http://chempur.pl/wp-content/uploads/2022/06/KatalogEN.pdf%20167438908" TargetMode="External"/><Relationship Id="rId81" Type="http://schemas.openxmlformats.org/officeDocument/2006/relationships/hyperlink" Target="http://chempur.pl/wp-content/uploads/2022/06/KatalogEN.pdf%20168109342" TargetMode="External"/><Relationship Id="rId86" Type="http://schemas.openxmlformats.org/officeDocument/2006/relationships/hyperlink" Target="http://chempur.pl/wp-content/uploads/2022/06/KatalogEN.pdf%20168798606" TargetMode="External"/><Relationship Id="rId94" Type="http://schemas.openxmlformats.org/officeDocument/2006/relationships/hyperlink" Target="https://www.cpachem.com/shop/a/103292/m411.2np.l1" TargetMode="External"/><Relationship Id="rId4" Type="http://schemas.openxmlformats.org/officeDocument/2006/relationships/hyperlink" Target="http://chempur.pl/wp-content/uploads/2022/06/KatalogEN.pdf%20111395800%20%2050g" TargetMode="External"/><Relationship Id="rId9" Type="http://schemas.openxmlformats.org/officeDocument/2006/relationships/hyperlink" Target="http://chempur.pl/wp-content/uploads/2022/06/KatalogEN.pdf%20211841409%205g" TargetMode="External"/><Relationship Id="rId13" Type="http://schemas.openxmlformats.org/officeDocument/2006/relationships/hyperlink" Target="http://chempur.pl/wp-content/uploads/2022/06/KatalogEN.pdf%20114595600%20%2050g" TargetMode="External"/><Relationship Id="rId18" Type="http://schemas.openxmlformats.org/officeDocument/2006/relationships/hyperlink" Target="http://chempur.pl/wp-content/uploads/2022/06/KatalogEN.pdf%20114321733%20%20100g" TargetMode="External"/><Relationship Id="rId39" Type="http://schemas.openxmlformats.org/officeDocument/2006/relationships/hyperlink" Target="http://chempur.pl/wp-content/uploads/2022/06/KatalogEN.pd%20117898206%2050g" TargetMode="External"/><Relationship Id="rId34" Type="http://schemas.openxmlformats.org/officeDocument/2006/relationships/hyperlink" Target="http://chempur.pl/wp-content/uploads/2022/06/KatalogEN.pd%20%20117431610%20%20100ml" TargetMode="External"/><Relationship Id="rId50" Type="http://schemas.openxmlformats.org/officeDocument/2006/relationships/hyperlink" Target="http://chempur.pl/wp-content/uploads/2022/06/KatalogEN.pd%20117992004%20%20100g" TargetMode="External"/><Relationship Id="rId55" Type="http://schemas.openxmlformats.org/officeDocument/2006/relationships/hyperlink" Target="http://chempur.pl/wp-content/uploads/2022/06/KatalogEN.pd%20117926601%20100g" TargetMode="External"/><Relationship Id="rId76" Type="http://schemas.openxmlformats.org/officeDocument/2006/relationships/hyperlink" Target="http://chempur.pl/wp-content/uploads/2022/06/KatalogEN.pdf%20167411010" TargetMode="External"/><Relationship Id="rId97" Type="http://schemas.openxmlformats.org/officeDocument/2006/relationships/vmlDrawing" Target="../drawings/vmlDrawing1.vml"/><Relationship Id="rId7" Type="http://schemas.openxmlformats.org/officeDocument/2006/relationships/hyperlink" Target="http://chempur.pl/wp-content/uploads/2022/06/KatalogEN.pdf%20%20121840408%205g" TargetMode="External"/><Relationship Id="rId71" Type="http://schemas.openxmlformats.org/officeDocument/2006/relationships/hyperlink" Target="http://chempur.pl/wp-content/uploads/2022/06/KatalogEN.pdf%20165753132" TargetMode="External"/><Relationship Id="rId92" Type="http://schemas.openxmlformats.org/officeDocument/2006/relationships/hyperlink" Target="https://www.cpachem.com/shop/a/103289/m408.2np.l1" TargetMode="External"/><Relationship Id="rId2" Type="http://schemas.openxmlformats.org/officeDocument/2006/relationships/hyperlink" Target="http://chempur.pl/wp-content/uploads/2022/06/KatalogEN.pdf%20%20%20111392705%20%201kg" TargetMode="External"/><Relationship Id="rId29" Type="http://schemas.openxmlformats.org/officeDocument/2006/relationships/hyperlink" Target="https://www.cpachem.com/shop/a/98675/a009.2np.l1" TargetMode="External"/><Relationship Id="rId24" Type="http://schemas.openxmlformats.org/officeDocument/2006/relationships/hyperlink" Target="https://www.lgcstandards.com/LT/en/Heptachlor/p/DRE-C14090000" TargetMode="External"/><Relationship Id="rId40" Type="http://schemas.openxmlformats.org/officeDocument/2006/relationships/hyperlink" Target="https://www.acros.com/DesktopModules/Acros_Search_Results/Acros_Search_Results.aspx?search_type=CatalogSearch&amp;SearchString=10277-43-7%20%20L/0500/46%20%2025g" TargetMode="External"/><Relationship Id="rId45" Type="http://schemas.openxmlformats.org/officeDocument/2006/relationships/hyperlink" Target="http://chempur.pl/wp-content/uploads/2022/06/KatalogEN.pd%20212725700%205g" TargetMode="External"/><Relationship Id="rId66" Type="http://schemas.openxmlformats.org/officeDocument/2006/relationships/hyperlink" Target="http://chempur.pl/wp-content/uploads/2022/06/KatalogEN.pdf%20117720907" TargetMode="External"/><Relationship Id="rId87" Type="http://schemas.openxmlformats.org/officeDocument/2006/relationships/hyperlink" Target="http://chempur.pl/wp-content/uploads/2022/06/KatalogEN.pdf%20115756008" TargetMode="External"/><Relationship Id="rId61" Type="http://schemas.openxmlformats.org/officeDocument/2006/relationships/hyperlink" Target="http://chempur.pl/wp-content/uploads/2022/06/KatalogEN.pd%20118081006%20%2050g" TargetMode="External"/><Relationship Id="rId82" Type="http://schemas.openxmlformats.org/officeDocument/2006/relationships/hyperlink" Target="http://chempur.pl/wp-content/uploads/2022/06/KatalogEN.pdf%20168085200" TargetMode="External"/><Relationship Id="rId19" Type="http://schemas.openxmlformats.org/officeDocument/2006/relationships/hyperlink" Target="http://chempur.pl/wp-content/uploads/2022/06/KatalogEN.pd%20chem-119041804-25g" TargetMode="External"/><Relationship Id="rId14" Type="http://schemas.openxmlformats.org/officeDocument/2006/relationships/hyperlink" Target="http://chempur.pl/wp-content/uploads/2022/06/KatalogEN.pdf%20%20117992300%2050g" TargetMode="External"/><Relationship Id="rId30" Type="http://schemas.openxmlformats.org/officeDocument/2006/relationships/hyperlink" Target="http://chempur.pl/wp-content/uploads/2022/06/KatalogEN.pd%20%20chem-117410408-500g" TargetMode="External"/><Relationship Id="rId35" Type="http://schemas.openxmlformats.org/officeDocument/2006/relationships/hyperlink" Target="http://chempur.pl/wp-content/uploads/2022/06/KatalogEN.pd%20117309100%20%2050g" TargetMode="External"/><Relationship Id="rId56" Type="http://schemas.openxmlformats.org/officeDocument/2006/relationships/hyperlink" Target="http://chempur.pl/wp-content/uploads/2022/06/KatalogEN.pd%20117926907%20%2025g" TargetMode="External"/><Relationship Id="rId77" Type="http://schemas.openxmlformats.org/officeDocument/2006/relationships/hyperlink" Target="http://chempur.pl/wp-content/uploads/2022/06/KatalogEN.pdf%20167468238" TargetMode="External"/><Relationship Id="rId8" Type="http://schemas.openxmlformats.org/officeDocument/2006/relationships/hyperlink" Target="http://chempur.pl/wp-content/uploads/2022/06/KatalogEN.pdf%20%20218988104%20%205g" TargetMode="External"/><Relationship Id="rId51" Type="http://schemas.openxmlformats.org/officeDocument/2006/relationships/hyperlink" Target="http://chempur.pl/wp-content/uploads/2022/06/KatalogEN.pd%20117987000%20%2025g" TargetMode="External"/><Relationship Id="rId72" Type="http://schemas.openxmlformats.org/officeDocument/2006/relationships/hyperlink" Target="https://www.cpachem.com/shop/a/101483/h014.w.l5" TargetMode="External"/><Relationship Id="rId93" Type="http://schemas.openxmlformats.org/officeDocument/2006/relationships/hyperlink" Target="https://www.cpachem.com/shop/a/103343/m464.2np.l1" TargetMode="External"/><Relationship Id="rId98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62"/>
  <sheetViews>
    <sheetView tabSelected="1" zoomScale="93" zoomScaleNormal="93" workbookViewId="0">
      <pane ySplit="3" topLeftCell="A159" activePane="bottomLeft" state="frozen"/>
      <selection pane="bottomLeft" activeCell="E162" sqref="E162:N162"/>
    </sheetView>
  </sheetViews>
  <sheetFormatPr defaultColWidth="9" defaultRowHeight="12" x14ac:dyDescent="0.2"/>
  <cols>
    <col min="1" max="1" width="6" style="17" customWidth="1"/>
    <col min="2" max="2" width="23" style="18" customWidth="1"/>
    <col min="3" max="3" width="10.42578125" style="18" customWidth="1"/>
    <col min="4" max="4" width="37.28515625" style="18" customWidth="1"/>
    <col min="5" max="5" width="19.5703125" style="22" customWidth="1"/>
    <col min="6" max="6" width="27.85546875" style="18" customWidth="1"/>
    <col min="7" max="7" width="17.42578125" style="18" customWidth="1"/>
    <col min="8" max="8" width="8.28515625" style="5" customWidth="1"/>
    <col min="9" max="9" width="7.42578125" style="18" customWidth="1"/>
    <col min="10" max="10" width="7.28515625" style="18" customWidth="1"/>
    <col min="11" max="11" width="12.7109375" style="18" customWidth="1"/>
    <col min="12" max="12" width="9.5703125" style="18" customWidth="1"/>
    <col min="13" max="13" width="6.28515625" style="18" customWidth="1"/>
    <col min="14" max="14" width="11.140625" style="19" customWidth="1"/>
    <col min="15" max="16384" width="9" style="1"/>
  </cols>
  <sheetData>
    <row r="1" spans="1:14" x14ac:dyDescent="0.2">
      <c r="H1" s="5" t="s">
        <v>225</v>
      </c>
    </row>
    <row r="2" spans="1:14" ht="15" customHeight="1" x14ac:dyDescent="0.2">
      <c r="D2" s="5" t="s">
        <v>271</v>
      </c>
      <c r="E2" s="22" t="s">
        <v>409</v>
      </c>
      <c r="H2" s="18"/>
    </row>
    <row r="3" spans="1:14" ht="196.5" customHeight="1" x14ac:dyDescent="0.2">
      <c r="A3" s="6" t="s">
        <v>227</v>
      </c>
      <c r="B3" s="2" t="s">
        <v>228</v>
      </c>
      <c r="C3" s="2" t="s">
        <v>224</v>
      </c>
      <c r="D3" s="2" t="s">
        <v>408</v>
      </c>
      <c r="E3" s="6" t="s">
        <v>229</v>
      </c>
      <c r="F3" s="2" t="s">
        <v>230</v>
      </c>
      <c r="G3" s="2" t="s">
        <v>231</v>
      </c>
      <c r="H3" s="2" t="s">
        <v>232</v>
      </c>
      <c r="I3" s="2" t="s">
        <v>233</v>
      </c>
      <c r="J3" s="2" t="s">
        <v>234</v>
      </c>
      <c r="K3" s="2" t="s">
        <v>235</v>
      </c>
      <c r="L3" s="2" t="s">
        <v>236</v>
      </c>
      <c r="M3" s="2" t="s">
        <v>237</v>
      </c>
      <c r="N3" s="2" t="s">
        <v>238</v>
      </c>
    </row>
    <row r="4" spans="1:14" ht="24.75" customHeight="1" x14ac:dyDescent="0.2">
      <c r="A4" s="7">
        <v>1</v>
      </c>
      <c r="B4" s="3" t="s">
        <v>278</v>
      </c>
      <c r="C4" s="3" t="s">
        <v>2</v>
      </c>
      <c r="D4" s="3" t="s">
        <v>270</v>
      </c>
      <c r="E4" s="23"/>
      <c r="F4" s="3"/>
      <c r="G4" s="4"/>
      <c r="H4" s="8"/>
      <c r="I4" s="3"/>
      <c r="J4" s="9"/>
      <c r="K4" s="24"/>
      <c r="L4" s="25"/>
      <c r="M4" s="9"/>
      <c r="N4" s="10"/>
    </row>
    <row r="5" spans="1:14" ht="27.75" customHeight="1" x14ac:dyDescent="0.2">
      <c r="A5" s="7">
        <v>2</v>
      </c>
      <c r="B5" s="3" t="s">
        <v>3</v>
      </c>
      <c r="C5" s="3" t="s">
        <v>2</v>
      </c>
      <c r="D5" s="3" t="s">
        <v>4</v>
      </c>
      <c r="E5" s="23"/>
      <c r="F5" s="3"/>
      <c r="G5" s="4"/>
      <c r="H5" s="8"/>
      <c r="I5" s="3"/>
      <c r="J5" s="9"/>
      <c r="K5" s="24"/>
      <c r="L5" s="26"/>
      <c r="M5" s="9"/>
      <c r="N5" s="10"/>
    </row>
    <row r="6" spans="1:14" ht="67.150000000000006" customHeight="1" x14ac:dyDescent="0.2">
      <c r="A6" s="7">
        <v>4</v>
      </c>
      <c r="B6" s="3" t="s">
        <v>7</v>
      </c>
      <c r="C6" s="3" t="s">
        <v>2</v>
      </c>
      <c r="D6" s="3" t="s">
        <v>267</v>
      </c>
      <c r="E6" s="23"/>
      <c r="F6" s="3"/>
      <c r="G6" s="4"/>
      <c r="H6" s="8"/>
      <c r="I6" s="3"/>
      <c r="J6" s="9"/>
      <c r="K6" s="24"/>
      <c r="L6" s="26"/>
      <c r="M6" s="9"/>
      <c r="N6" s="10"/>
    </row>
    <row r="7" spans="1:14" ht="38.25" customHeight="1" x14ac:dyDescent="0.2">
      <c r="A7" s="7" t="s">
        <v>275</v>
      </c>
      <c r="B7" s="3" t="s">
        <v>11</v>
      </c>
      <c r="C7" s="3" t="s">
        <v>2</v>
      </c>
      <c r="D7" s="3" t="s">
        <v>1</v>
      </c>
      <c r="E7" s="23"/>
      <c r="F7" s="3"/>
      <c r="G7" s="4"/>
      <c r="H7" s="8"/>
      <c r="I7" s="3"/>
      <c r="J7" s="9"/>
      <c r="K7" s="24"/>
      <c r="L7" s="26"/>
      <c r="M7" s="9"/>
      <c r="N7" s="10"/>
    </row>
    <row r="8" spans="1:14" ht="70.900000000000006" customHeight="1" x14ac:dyDescent="0.2">
      <c r="A8" s="7" t="s">
        <v>276</v>
      </c>
      <c r="B8" s="3" t="s">
        <v>12</v>
      </c>
      <c r="C8" s="3" t="s">
        <v>2</v>
      </c>
      <c r="D8" s="3" t="s">
        <v>269</v>
      </c>
      <c r="E8" s="23"/>
      <c r="F8" s="3"/>
      <c r="G8" s="4"/>
      <c r="H8" s="8"/>
      <c r="I8" s="3"/>
      <c r="J8" s="9"/>
      <c r="K8" s="24"/>
      <c r="L8" s="26"/>
      <c r="M8" s="9"/>
      <c r="N8" s="10"/>
    </row>
    <row r="9" spans="1:14" ht="74.45" customHeight="1" x14ac:dyDescent="0.2">
      <c r="A9" s="7" t="s">
        <v>277</v>
      </c>
      <c r="B9" s="3" t="s">
        <v>16</v>
      </c>
      <c r="C9" s="3" t="s">
        <v>2</v>
      </c>
      <c r="D9" s="3" t="s">
        <v>17</v>
      </c>
      <c r="E9" s="23"/>
      <c r="F9" s="3"/>
      <c r="G9" s="4"/>
      <c r="H9" s="8"/>
      <c r="I9" s="3"/>
      <c r="J9" s="9"/>
      <c r="K9" s="24"/>
      <c r="L9" s="26"/>
      <c r="M9" s="9"/>
      <c r="N9" s="10"/>
    </row>
    <row r="10" spans="1:14" ht="74.45" customHeight="1" x14ac:dyDescent="0.2">
      <c r="A10" s="7">
        <f>A9+1</f>
        <v>10</v>
      </c>
      <c r="B10" s="3" t="s">
        <v>18</v>
      </c>
      <c r="C10" s="3" t="s">
        <v>2</v>
      </c>
      <c r="D10" s="3" t="s">
        <v>217</v>
      </c>
      <c r="E10" s="23" t="s">
        <v>410</v>
      </c>
      <c r="F10" s="3" t="s">
        <v>217</v>
      </c>
      <c r="G10" s="4" t="s">
        <v>466</v>
      </c>
      <c r="H10" s="8">
        <v>200</v>
      </c>
      <c r="I10" s="3" t="s">
        <v>0</v>
      </c>
      <c r="J10" s="9">
        <v>0.06</v>
      </c>
      <c r="K10" s="24" t="s">
        <v>407</v>
      </c>
      <c r="L10" s="26">
        <f t="shared" ref="L5:L68" si="0">ROUND(J10*1.21,4)</f>
        <v>7.2599999999999998E-2</v>
      </c>
      <c r="M10" s="9">
        <f t="shared" ref="M5:M68" si="1">ROUND(J10*H10,2)</f>
        <v>12</v>
      </c>
      <c r="N10" s="10">
        <f t="shared" ref="N5:N68" si="2">ROUND(L10*H10,2)</f>
        <v>14.52</v>
      </c>
    </row>
    <row r="11" spans="1:14" ht="53.45" customHeight="1" x14ac:dyDescent="0.2">
      <c r="A11" s="7">
        <f t="shared" ref="A11:A55" si="3">A10+1</f>
        <v>11</v>
      </c>
      <c r="B11" s="3" t="s">
        <v>19</v>
      </c>
      <c r="C11" s="3" t="s">
        <v>2</v>
      </c>
      <c r="D11" s="3" t="s">
        <v>240</v>
      </c>
      <c r="E11" s="23" t="s">
        <v>410</v>
      </c>
      <c r="F11" s="3" t="s">
        <v>240</v>
      </c>
      <c r="G11" s="4" t="s">
        <v>465</v>
      </c>
      <c r="H11" s="8">
        <v>400</v>
      </c>
      <c r="I11" s="3" t="s">
        <v>0</v>
      </c>
      <c r="J11" s="9">
        <v>0.05</v>
      </c>
      <c r="K11" s="24" t="s">
        <v>407</v>
      </c>
      <c r="L11" s="26">
        <f t="shared" si="0"/>
        <v>6.0499999999999998E-2</v>
      </c>
      <c r="M11" s="9">
        <f t="shared" si="1"/>
        <v>20</v>
      </c>
      <c r="N11" s="10">
        <f t="shared" si="2"/>
        <v>24.2</v>
      </c>
    </row>
    <row r="12" spans="1:14" ht="38.25" customHeight="1" x14ac:dyDescent="0.2">
      <c r="A12" s="7" t="s">
        <v>287</v>
      </c>
      <c r="B12" s="3" t="s">
        <v>21</v>
      </c>
      <c r="C12" s="3" t="s">
        <v>2</v>
      </c>
      <c r="D12" s="3" t="s">
        <v>241</v>
      </c>
      <c r="E12" s="23" t="s">
        <v>410</v>
      </c>
      <c r="F12" s="3" t="s">
        <v>241</v>
      </c>
      <c r="G12" s="4" t="s">
        <v>464</v>
      </c>
      <c r="H12" s="8">
        <v>15</v>
      </c>
      <c r="I12" s="3" t="s">
        <v>22</v>
      </c>
      <c r="J12" s="9">
        <v>23.22</v>
      </c>
      <c r="K12" s="24" t="s">
        <v>407</v>
      </c>
      <c r="L12" s="26">
        <f t="shared" si="0"/>
        <v>28.0962</v>
      </c>
      <c r="M12" s="9">
        <f t="shared" si="1"/>
        <v>348.3</v>
      </c>
      <c r="N12" s="10">
        <f t="shared" si="2"/>
        <v>421.44</v>
      </c>
    </row>
    <row r="13" spans="1:14" ht="52.15" customHeight="1" x14ac:dyDescent="0.2">
      <c r="A13" s="7" t="s">
        <v>288</v>
      </c>
      <c r="B13" s="3" t="s">
        <v>23</v>
      </c>
      <c r="C13" s="3" t="s">
        <v>2</v>
      </c>
      <c r="D13" s="3" t="s">
        <v>239</v>
      </c>
      <c r="E13" s="23" t="s">
        <v>410</v>
      </c>
      <c r="F13" s="3" t="s">
        <v>239</v>
      </c>
      <c r="G13" s="4" t="s">
        <v>464</v>
      </c>
      <c r="H13" s="8">
        <v>1</v>
      </c>
      <c r="I13" s="3" t="s">
        <v>22</v>
      </c>
      <c r="J13" s="9">
        <v>23.22</v>
      </c>
      <c r="K13" s="24" t="s">
        <v>407</v>
      </c>
      <c r="L13" s="26">
        <f t="shared" si="0"/>
        <v>28.0962</v>
      </c>
      <c r="M13" s="9">
        <f t="shared" si="1"/>
        <v>23.22</v>
      </c>
      <c r="N13" s="10">
        <f t="shared" si="2"/>
        <v>28.1</v>
      </c>
    </row>
    <row r="14" spans="1:14" ht="38.25" customHeight="1" x14ac:dyDescent="0.2">
      <c r="A14" s="7" t="s">
        <v>289</v>
      </c>
      <c r="B14" s="3" t="s">
        <v>24</v>
      </c>
      <c r="C14" s="3" t="s">
        <v>2</v>
      </c>
      <c r="D14" s="3" t="s">
        <v>242</v>
      </c>
      <c r="E14" s="23"/>
      <c r="F14" s="3"/>
      <c r="G14" s="4"/>
      <c r="H14" s="8"/>
      <c r="I14" s="3"/>
      <c r="J14" s="9"/>
      <c r="K14" s="24"/>
      <c r="L14" s="26"/>
      <c r="M14" s="9"/>
      <c r="N14" s="10"/>
    </row>
    <row r="15" spans="1:14" ht="38.25" customHeight="1" x14ac:dyDescent="0.2">
      <c r="A15" s="7">
        <f t="shared" si="3"/>
        <v>17</v>
      </c>
      <c r="B15" s="3" t="s">
        <v>25</v>
      </c>
      <c r="C15" s="3" t="s">
        <v>2</v>
      </c>
      <c r="D15" s="3" t="s">
        <v>243</v>
      </c>
      <c r="E15" s="23" t="s">
        <v>410</v>
      </c>
      <c r="F15" s="3" t="s">
        <v>243</v>
      </c>
      <c r="G15" s="4" t="s">
        <v>463</v>
      </c>
      <c r="H15" s="8">
        <v>150</v>
      </c>
      <c r="I15" s="3" t="s">
        <v>0</v>
      </c>
      <c r="J15" s="9">
        <v>0.1</v>
      </c>
      <c r="K15" s="24" t="s">
        <v>407</v>
      </c>
      <c r="L15" s="26">
        <f t="shared" si="0"/>
        <v>0.121</v>
      </c>
      <c r="M15" s="9">
        <f t="shared" si="1"/>
        <v>15</v>
      </c>
      <c r="N15" s="10">
        <f t="shared" si="2"/>
        <v>18.149999999999999</v>
      </c>
    </row>
    <row r="16" spans="1:14" ht="25.5" customHeight="1" x14ac:dyDescent="0.2">
      <c r="A16" s="7" t="s">
        <v>290</v>
      </c>
      <c r="B16" s="3" t="s">
        <v>26</v>
      </c>
      <c r="C16" s="3" t="s">
        <v>2</v>
      </c>
      <c r="D16" s="3" t="s">
        <v>4</v>
      </c>
      <c r="E16" s="23"/>
      <c r="F16" s="3"/>
      <c r="G16" s="4"/>
      <c r="H16" s="8"/>
      <c r="I16" s="3"/>
      <c r="J16" s="9"/>
      <c r="K16" s="24"/>
      <c r="L16" s="26"/>
      <c r="M16" s="9"/>
      <c r="N16" s="10"/>
    </row>
    <row r="17" spans="1:14" ht="38.25" customHeight="1" x14ac:dyDescent="0.2">
      <c r="A17" s="7" t="s">
        <v>291</v>
      </c>
      <c r="B17" s="3" t="s">
        <v>27</v>
      </c>
      <c r="C17" s="3" t="s">
        <v>2</v>
      </c>
      <c r="D17" s="3" t="s">
        <v>243</v>
      </c>
      <c r="E17" s="23" t="s">
        <v>410</v>
      </c>
      <c r="F17" s="3" t="s">
        <v>243</v>
      </c>
      <c r="G17" s="4" t="s">
        <v>462</v>
      </c>
      <c r="H17" s="8">
        <v>1000</v>
      </c>
      <c r="I17" s="3" t="s">
        <v>0</v>
      </c>
      <c r="J17" s="9">
        <v>0.02</v>
      </c>
      <c r="K17" s="24" t="s">
        <v>407</v>
      </c>
      <c r="L17" s="26">
        <f t="shared" si="0"/>
        <v>2.4199999999999999E-2</v>
      </c>
      <c r="M17" s="9">
        <f t="shared" si="1"/>
        <v>20</v>
      </c>
      <c r="N17" s="10">
        <f t="shared" si="2"/>
        <v>24.2</v>
      </c>
    </row>
    <row r="18" spans="1:14" ht="38.25" customHeight="1" x14ac:dyDescent="0.2">
      <c r="A18" s="7" t="s">
        <v>346</v>
      </c>
      <c r="B18" s="3" t="s">
        <v>28</v>
      </c>
      <c r="C18" s="3" t="s">
        <v>2</v>
      </c>
      <c r="D18" s="3" t="s">
        <v>244</v>
      </c>
      <c r="E18" s="23" t="s">
        <v>410</v>
      </c>
      <c r="F18" s="3" t="s">
        <v>244</v>
      </c>
      <c r="G18" s="4" t="s">
        <v>461</v>
      </c>
      <c r="H18" s="8">
        <v>2000</v>
      </c>
      <c r="I18" s="3" t="s">
        <v>0</v>
      </c>
      <c r="J18" s="9">
        <v>0.05</v>
      </c>
      <c r="K18" s="24" t="s">
        <v>407</v>
      </c>
      <c r="L18" s="26">
        <f t="shared" si="0"/>
        <v>6.0499999999999998E-2</v>
      </c>
      <c r="M18" s="9">
        <f t="shared" si="1"/>
        <v>100</v>
      </c>
      <c r="N18" s="10">
        <f t="shared" si="2"/>
        <v>121</v>
      </c>
    </row>
    <row r="19" spans="1:14" ht="51" customHeight="1" x14ac:dyDescent="0.2">
      <c r="A19" s="7">
        <f t="shared" si="3"/>
        <v>22</v>
      </c>
      <c r="B19" s="3" t="s">
        <v>30</v>
      </c>
      <c r="C19" s="3" t="s">
        <v>2</v>
      </c>
      <c r="D19" s="3" t="s">
        <v>31</v>
      </c>
      <c r="E19" s="23"/>
      <c r="F19" s="3"/>
      <c r="G19" s="4"/>
      <c r="H19" s="8"/>
      <c r="I19" s="3"/>
      <c r="J19" s="9"/>
      <c r="K19" s="24"/>
      <c r="L19" s="26"/>
      <c r="M19" s="9"/>
      <c r="N19" s="10"/>
    </row>
    <row r="20" spans="1:14" ht="38.25" customHeight="1" x14ac:dyDescent="0.2">
      <c r="A20" s="7">
        <f t="shared" si="3"/>
        <v>23</v>
      </c>
      <c r="B20" s="3" t="s">
        <v>32</v>
      </c>
      <c r="C20" s="3" t="s">
        <v>2</v>
      </c>
      <c r="D20" s="3" t="s">
        <v>33</v>
      </c>
      <c r="E20" s="23"/>
      <c r="F20" s="3"/>
      <c r="G20" s="4"/>
      <c r="H20" s="8"/>
      <c r="I20" s="3"/>
      <c r="J20" s="9"/>
      <c r="K20" s="24"/>
      <c r="L20" s="26"/>
      <c r="M20" s="9"/>
      <c r="N20" s="10"/>
    </row>
    <row r="21" spans="1:14" ht="43.5" customHeight="1" x14ac:dyDescent="0.2">
      <c r="A21" s="7">
        <f t="shared" si="3"/>
        <v>24</v>
      </c>
      <c r="B21" s="3" t="s">
        <v>34</v>
      </c>
      <c r="C21" s="3" t="s">
        <v>2</v>
      </c>
      <c r="D21" s="3" t="s">
        <v>35</v>
      </c>
      <c r="E21" s="23"/>
      <c r="F21" s="3"/>
      <c r="G21" s="4"/>
      <c r="H21" s="8"/>
      <c r="I21" s="3"/>
      <c r="J21" s="9"/>
      <c r="K21" s="24"/>
      <c r="L21" s="26"/>
      <c r="M21" s="9"/>
      <c r="N21" s="10"/>
    </row>
    <row r="22" spans="1:14" ht="29.25" customHeight="1" x14ac:dyDescent="0.2">
      <c r="A22" s="7">
        <f t="shared" si="3"/>
        <v>25</v>
      </c>
      <c r="B22" s="3" t="s">
        <v>36</v>
      </c>
      <c r="C22" s="3" t="s">
        <v>2</v>
      </c>
      <c r="D22" s="3" t="s">
        <v>37</v>
      </c>
      <c r="E22" s="23"/>
      <c r="F22" s="3"/>
      <c r="G22" s="4"/>
      <c r="H22" s="8"/>
      <c r="I22" s="3"/>
      <c r="J22" s="9"/>
      <c r="K22" s="24"/>
      <c r="L22" s="26"/>
      <c r="M22" s="9"/>
      <c r="N22" s="10"/>
    </row>
    <row r="23" spans="1:14" ht="35.450000000000003" customHeight="1" x14ac:dyDescent="0.2">
      <c r="A23" s="7">
        <f t="shared" si="3"/>
        <v>26</v>
      </c>
      <c r="B23" s="3" t="s">
        <v>38</v>
      </c>
      <c r="C23" s="3" t="s">
        <v>2</v>
      </c>
      <c r="D23" s="3" t="s">
        <v>37</v>
      </c>
      <c r="E23" s="23"/>
      <c r="F23" s="3"/>
      <c r="G23" s="4"/>
      <c r="H23" s="8"/>
      <c r="I23" s="3"/>
      <c r="J23" s="9"/>
      <c r="K23" s="24"/>
      <c r="L23" s="26"/>
      <c r="M23" s="9"/>
      <c r="N23" s="10"/>
    </row>
    <row r="24" spans="1:14" ht="30.75" customHeight="1" x14ac:dyDescent="0.2">
      <c r="A24" s="7">
        <f t="shared" si="3"/>
        <v>27</v>
      </c>
      <c r="B24" s="3" t="s">
        <v>39</v>
      </c>
      <c r="C24" s="3" t="s">
        <v>2</v>
      </c>
      <c r="D24" s="3" t="s">
        <v>29</v>
      </c>
      <c r="E24" s="23"/>
      <c r="F24" s="3"/>
      <c r="G24" s="4"/>
      <c r="H24" s="8"/>
      <c r="I24" s="3"/>
      <c r="J24" s="9"/>
      <c r="K24" s="24"/>
      <c r="L24" s="26"/>
      <c r="M24" s="9"/>
      <c r="N24" s="10"/>
    </row>
    <row r="25" spans="1:14" ht="27.75" customHeight="1" x14ac:dyDescent="0.2">
      <c r="A25" s="7">
        <f t="shared" si="3"/>
        <v>28</v>
      </c>
      <c r="B25" s="3" t="s">
        <v>40</v>
      </c>
      <c r="C25" s="3" t="s">
        <v>2</v>
      </c>
      <c r="D25" s="3" t="s">
        <v>33</v>
      </c>
      <c r="E25" s="23"/>
      <c r="F25" s="3"/>
      <c r="G25" s="4"/>
      <c r="H25" s="8"/>
      <c r="I25" s="3"/>
      <c r="J25" s="9"/>
      <c r="K25" s="24"/>
      <c r="L25" s="26"/>
      <c r="M25" s="9"/>
      <c r="N25" s="10"/>
    </row>
    <row r="26" spans="1:14" ht="22.5" customHeight="1" x14ac:dyDescent="0.2">
      <c r="A26" s="7">
        <f t="shared" si="3"/>
        <v>29</v>
      </c>
      <c r="B26" s="3" t="s">
        <v>41</v>
      </c>
      <c r="C26" s="3" t="s">
        <v>2</v>
      </c>
      <c r="D26" s="3" t="s">
        <v>42</v>
      </c>
      <c r="E26" s="23" t="s">
        <v>410</v>
      </c>
      <c r="F26" s="3" t="s">
        <v>42</v>
      </c>
      <c r="G26" s="4" t="s">
        <v>460</v>
      </c>
      <c r="H26" s="8">
        <v>250</v>
      </c>
      <c r="I26" s="3" t="s">
        <v>0</v>
      </c>
      <c r="J26" s="9">
        <v>2.69</v>
      </c>
      <c r="K26" s="24" t="s">
        <v>407</v>
      </c>
      <c r="L26" s="26">
        <f t="shared" si="0"/>
        <v>3.2549000000000001</v>
      </c>
      <c r="M26" s="9">
        <f t="shared" si="1"/>
        <v>672.5</v>
      </c>
      <c r="N26" s="10">
        <f t="shared" si="2"/>
        <v>813.73</v>
      </c>
    </row>
    <row r="27" spans="1:14" ht="20.25" customHeight="1" x14ac:dyDescent="0.2">
      <c r="A27" s="7">
        <f t="shared" si="3"/>
        <v>30</v>
      </c>
      <c r="B27" s="3" t="s">
        <v>43</v>
      </c>
      <c r="C27" s="3" t="s">
        <v>2</v>
      </c>
      <c r="D27" s="3" t="s">
        <v>42</v>
      </c>
      <c r="E27" s="23" t="s">
        <v>410</v>
      </c>
      <c r="F27" s="3" t="s">
        <v>42</v>
      </c>
      <c r="G27" s="4" t="s">
        <v>459</v>
      </c>
      <c r="H27" s="8">
        <v>50</v>
      </c>
      <c r="I27" s="3" t="s">
        <v>0</v>
      </c>
      <c r="J27" s="9">
        <v>2.98</v>
      </c>
      <c r="K27" s="24" t="s">
        <v>407</v>
      </c>
      <c r="L27" s="26">
        <f t="shared" si="0"/>
        <v>3.6057999999999999</v>
      </c>
      <c r="M27" s="9">
        <f t="shared" si="1"/>
        <v>149</v>
      </c>
      <c r="N27" s="10">
        <f t="shared" si="2"/>
        <v>180.29</v>
      </c>
    </row>
    <row r="28" spans="1:14" ht="23.25" customHeight="1" x14ac:dyDescent="0.2">
      <c r="A28" s="7">
        <f t="shared" si="3"/>
        <v>31</v>
      </c>
      <c r="B28" s="3" t="s">
        <v>44</v>
      </c>
      <c r="C28" s="3" t="s">
        <v>2</v>
      </c>
      <c r="D28" s="3" t="s">
        <v>42</v>
      </c>
      <c r="E28" s="23" t="s">
        <v>410</v>
      </c>
      <c r="F28" s="3" t="s">
        <v>42</v>
      </c>
      <c r="G28" s="4" t="s">
        <v>458</v>
      </c>
      <c r="H28" s="8">
        <v>250</v>
      </c>
      <c r="I28" s="3" t="s">
        <v>0</v>
      </c>
      <c r="J28" s="9">
        <v>2.14</v>
      </c>
      <c r="K28" s="24" t="s">
        <v>407</v>
      </c>
      <c r="L28" s="26">
        <f t="shared" si="0"/>
        <v>2.5893999999999999</v>
      </c>
      <c r="M28" s="9">
        <f t="shared" si="1"/>
        <v>535</v>
      </c>
      <c r="N28" s="10">
        <f t="shared" si="2"/>
        <v>647.35</v>
      </c>
    </row>
    <row r="29" spans="1:14" ht="19.5" customHeight="1" x14ac:dyDescent="0.2">
      <c r="A29" s="7">
        <f t="shared" si="3"/>
        <v>32</v>
      </c>
      <c r="B29" s="3" t="s">
        <v>45</v>
      </c>
      <c r="C29" s="3" t="s">
        <v>2</v>
      </c>
      <c r="D29" s="3" t="s">
        <v>218</v>
      </c>
      <c r="E29" s="23" t="s">
        <v>410</v>
      </c>
      <c r="F29" s="3" t="s">
        <v>218</v>
      </c>
      <c r="G29" s="4" t="s">
        <v>457</v>
      </c>
      <c r="H29" s="8">
        <v>500</v>
      </c>
      <c r="I29" s="3" t="s">
        <v>0</v>
      </c>
      <c r="J29" s="9">
        <v>1.8</v>
      </c>
      <c r="K29" s="24" t="s">
        <v>407</v>
      </c>
      <c r="L29" s="26">
        <f t="shared" si="0"/>
        <v>2.1779999999999999</v>
      </c>
      <c r="M29" s="9">
        <f t="shared" si="1"/>
        <v>900</v>
      </c>
      <c r="N29" s="10">
        <f t="shared" si="2"/>
        <v>1089</v>
      </c>
    </row>
    <row r="30" spans="1:14" ht="29.25" customHeight="1" x14ac:dyDescent="0.2">
      <c r="A30" s="7">
        <f t="shared" si="3"/>
        <v>33</v>
      </c>
      <c r="B30" s="3" t="s">
        <v>46</v>
      </c>
      <c r="C30" s="3" t="s">
        <v>2</v>
      </c>
      <c r="D30" s="3" t="s">
        <v>245</v>
      </c>
      <c r="E30" s="23"/>
      <c r="F30" s="3"/>
      <c r="G30" s="4"/>
      <c r="H30" s="8"/>
      <c r="I30" s="3"/>
      <c r="J30" s="9"/>
      <c r="K30" s="24"/>
      <c r="L30" s="26"/>
      <c r="M30" s="9"/>
      <c r="N30" s="10"/>
    </row>
    <row r="31" spans="1:14" ht="37.5" customHeight="1" x14ac:dyDescent="0.2">
      <c r="A31" s="7">
        <f t="shared" si="3"/>
        <v>34</v>
      </c>
      <c r="B31" s="3" t="s">
        <v>47</v>
      </c>
      <c r="C31" s="3" t="s">
        <v>2</v>
      </c>
      <c r="D31" s="3" t="s">
        <v>246</v>
      </c>
      <c r="E31" s="23" t="s">
        <v>410</v>
      </c>
      <c r="F31" s="3" t="s">
        <v>246</v>
      </c>
      <c r="G31" s="4" t="s">
        <v>456</v>
      </c>
      <c r="H31" s="8">
        <v>2000</v>
      </c>
      <c r="I31" s="3" t="s">
        <v>0</v>
      </c>
      <c r="J31" s="9">
        <v>0.02</v>
      </c>
      <c r="K31" s="24" t="s">
        <v>407</v>
      </c>
      <c r="L31" s="26">
        <f t="shared" si="0"/>
        <v>2.4199999999999999E-2</v>
      </c>
      <c r="M31" s="9">
        <f t="shared" si="1"/>
        <v>40</v>
      </c>
      <c r="N31" s="10">
        <f t="shared" si="2"/>
        <v>48.4</v>
      </c>
    </row>
    <row r="32" spans="1:14" ht="27" customHeight="1" x14ac:dyDescent="0.2">
      <c r="A32" s="7">
        <f t="shared" si="3"/>
        <v>35</v>
      </c>
      <c r="B32" s="3" t="s">
        <v>48</v>
      </c>
      <c r="C32" s="3" t="s">
        <v>2</v>
      </c>
      <c r="D32" s="3" t="s">
        <v>247</v>
      </c>
      <c r="E32" s="23" t="s">
        <v>410</v>
      </c>
      <c r="F32" s="3" t="s">
        <v>247</v>
      </c>
      <c r="G32" s="4" t="s">
        <v>455</v>
      </c>
      <c r="H32" s="8">
        <v>1000</v>
      </c>
      <c r="I32" s="3" t="s">
        <v>0</v>
      </c>
      <c r="J32" s="9">
        <v>0.02</v>
      </c>
      <c r="K32" s="24" t="s">
        <v>407</v>
      </c>
      <c r="L32" s="26">
        <f t="shared" si="0"/>
        <v>2.4199999999999999E-2</v>
      </c>
      <c r="M32" s="9">
        <f t="shared" si="1"/>
        <v>20</v>
      </c>
      <c r="N32" s="10">
        <f t="shared" si="2"/>
        <v>24.2</v>
      </c>
    </row>
    <row r="33" spans="1:14" ht="27" customHeight="1" x14ac:dyDescent="0.2">
      <c r="A33" s="7">
        <f t="shared" si="3"/>
        <v>36</v>
      </c>
      <c r="B33" s="3" t="s">
        <v>49</v>
      </c>
      <c r="C33" s="3" t="s">
        <v>2</v>
      </c>
      <c r="D33" s="3" t="s">
        <v>248</v>
      </c>
      <c r="E33" s="23" t="s">
        <v>410</v>
      </c>
      <c r="F33" s="3" t="s">
        <v>248</v>
      </c>
      <c r="G33" s="4" t="s">
        <v>454</v>
      </c>
      <c r="H33" s="8">
        <v>250</v>
      </c>
      <c r="I33" s="3" t="s">
        <v>0</v>
      </c>
      <c r="J33" s="9">
        <v>0.08</v>
      </c>
      <c r="K33" s="24" t="s">
        <v>407</v>
      </c>
      <c r="L33" s="26">
        <f t="shared" si="0"/>
        <v>9.6799999999999997E-2</v>
      </c>
      <c r="M33" s="9">
        <f t="shared" si="1"/>
        <v>20</v>
      </c>
      <c r="N33" s="10">
        <f t="shared" si="2"/>
        <v>24.2</v>
      </c>
    </row>
    <row r="34" spans="1:14" ht="38.25" customHeight="1" x14ac:dyDescent="0.2">
      <c r="A34" s="7" t="s">
        <v>292</v>
      </c>
      <c r="B34" s="3" t="s">
        <v>50</v>
      </c>
      <c r="C34" s="3" t="s">
        <v>2</v>
      </c>
      <c r="D34" s="3" t="s">
        <v>249</v>
      </c>
      <c r="E34" s="23" t="s">
        <v>410</v>
      </c>
      <c r="F34" s="3" t="s">
        <v>249</v>
      </c>
      <c r="G34" s="4" t="s">
        <v>453</v>
      </c>
      <c r="H34" s="8">
        <v>2000</v>
      </c>
      <c r="I34" s="3" t="s">
        <v>0</v>
      </c>
      <c r="J34" s="9">
        <v>0.1</v>
      </c>
      <c r="K34" s="24" t="s">
        <v>407</v>
      </c>
      <c r="L34" s="26">
        <f t="shared" si="0"/>
        <v>0.121</v>
      </c>
      <c r="M34" s="9">
        <f t="shared" si="1"/>
        <v>200</v>
      </c>
      <c r="N34" s="10">
        <f t="shared" si="2"/>
        <v>242</v>
      </c>
    </row>
    <row r="35" spans="1:14" ht="28.5" customHeight="1" x14ac:dyDescent="0.2">
      <c r="A35" s="7" t="s">
        <v>293</v>
      </c>
      <c r="B35" s="3" t="s">
        <v>51</v>
      </c>
      <c r="C35" s="3" t="s">
        <v>2</v>
      </c>
      <c r="D35" s="3" t="s">
        <v>52</v>
      </c>
      <c r="E35" s="23"/>
      <c r="F35" s="3"/>
      <c r="G35" s="4"/>
      <c r="H35" s="8"/>
      <c r="I35" s="3"/>
      <c r="J35" s="9"/>
      <c r="K35" s="24"/>
      <c r="L35" s="26"/>
      <c r="M35" s="9"/>
      <c r="N35" s="10"/>
    </row>
    <row r="36" spans="1:14" ht="27" customHeight="1" x14ac:dyDescent="0.2">
      <c r="A36" s="7" t="s">
        <v>294</v>
      </c>
      <c r="B36" s="3" t="s">
        <v>53</v>
      </c>
      <c r="C36" s="3" t="s">
        <v>2</v>
      </c>
      <c r="D36" s="3" t="s">
        <v>54</v>
      </c>
      <c r="E36" s="23"/>
      <c r="F36" s="3"/>
      <c r="G36" s="4"/>
      <c r="H36" s="8"/>
      <c r="I36" s="3"/>
      <c r="J36" s="9"/>
      <c r="K36" s="24"/>
      <c r="L36" s="26"/>
      <c r="M36" s="9"/>
      <c r="N36" s="10"/>
    </row>
    <row r="37" spans="1:14" ht="36.6" customHeight="1" x14ac:dyDescent="0.2">
      <c r="A37" s="7">
        <f t="shared" si="3"/>
        <v>44</v>
      </c>
      <c r="B37" s="3" t="s">
        <v>55</v>
      </c>
      <c r="C37" s="3" t="s">
        <v>2</v>
      </c>
      <c r="D37" s="3" t="s">
        <v>56</v>
      </c>
      <c r="E37" s="23" t="s">
        <v>410</v>
      </c>
      <c r="F37" s="3" t="s">
        <v>56</v>
      </c>
      <c r="G37" s="4" t="s">
        <v>295</v>
      </c>
      <c r="H37" s="8">
        <v>300</v>
      </c>
      <c r="I37" s="3" t="s">
        <v>6</v>
      </c>
      <c r="J37" s="9">
        <v>0.38</v>
      </c>
      <c r="K37" s="24" t="s">
        <v>407</v>
      </c>
      <c r="L37" s="26">
        <f t="shared" si="0"/>
        <v>0.45979999999999999</v>
      </c>
      <c r="M37" s="9">
        <f t="shared" si="1"/>
        <v>114</v>
      </c>
      <c r="N37" s="10">
        <f t="shared" si="2"/>
        <v>137.94</v>
      </c>
    </row>
    <row r="38" spans="1:14" ht="27.75" customHeight="1" x14ac:dyDescent="0.2">
      <c r="A38" s="7">
        <f t="shared" si="3"/>
        <v>45</v>
      </c>
      <c r="B38" s="3" t="s">
        <v>57</v>
      </c>
      <c r="C38" s="3" t="s">
        <v>2</v>
      </c>
      <c r="D38" s="3" t="s">
        <v>9</v>
      </c>
      <c r="E38" s="23"/>
      <c r="F38" s="3"/>
      <c r="G38" s="4"/>
      <c r="H38" s="8"/>
      <c r="I38" s="3"/>
      <c r="J38" s="9"/>
      <c r="K38" s="24"/>
      <c r="L38" s="26"/>
      <c r="M38" s="9"/>
      <c r="N38" s="10"/>
    </row>
    <row r="39" spans="1:14" ht="50.25" customHeight="1" x14ac:dyDescent="0.2">
      <c r="A39" s="7">
        <f t="shared" si="3"/>
        <v>46</v>
      </c>
      <c r="B39" s="3" t="s">
        <v>58</v>
      </c>
      <c r="C39" s="3" t="s">
        <v>2</v>
      </c>
      <c r="D39" s="3" t="s">
        <v>250</v>
      </c>
      <c r="E39" s="23"/>
      <c r="F39" s="3"/>
      <c r="G39" s="4"/>
      <c r="H39" s="8"/>
      <c r="I39" s="3"/>
      <c r="J39" s="9"/>
      <c r="K39" s="24"/>
      <c r="L39" s="26"/>
      <c r="M39" s="9"/>
      <c r="N39" s="10"/>
    </row>
    <row r="40" spans="1:14" ht="38.25" customHeight="1" x14ac:dyDescent="0.2">
      <c r="A40" s="7" t="s">
        <v>297</v>
      </c>
      <c r="B40" s="3" t="s">
        <v>59</v>
      </c>
      <c r="C40" s="3" t="s">
        <v>2</v>
      </c>
      <c r="D40" s="3" t="s">
        <v>242</v>
      </c>
      <c r="E40" s="23"/>
      <c r="F40" s="3"/>
      <c r="G40" s="4"/>
      <c r="H40" s="8"/>
      <c r="I40" s="3"/>
      <c r="J40" s="9"/>
      <c r="K40" s="24"/>
      <c r="L40" s="26"/>
      <c r="M40" s="9"/>
      <c r="N40" s="10"/>
    </row>
    <row r="41" spans="1:14" ht="38.25" customHeight="1" x14ac:dyDescent="0.2">
      <c r="A41" s="13">
        <f t="shared" si="3"/>
        <v>48</v>
      </c>
      <c r="B41" s="11" t="s">
        <v>60</v>
      </c>
      <c r="C41" s="11" t="s">
        <v>2</v>
      </c>
      <c r="D41" s="11" t="s">
        <v>243</v>
      </c>
      <c r="E41" s="23"/>
      <c r="F41" s="11"/>
      <c r="G41" s="12"/>
      <c r="H41" s="14"/>
      <c r="I41" s="11"/>
      <c r="J41" s="15"/>
      <c r="K41" s="24"/>
      <c r="L41" s="26"/>
      <c r="M41" s="9"/>
      <c r="N41" s="10"/>
    </row>
    <row r="42" spans="1:14" ht="44.45" customHeight="1" x14ac:dyDescent="0.2">
      <c r="A42" s="7" t="s">
        <v>296</v>
      </c>
      <c r="B42" s="3" t="s">
        <v>61</v>
      </c>
      <c r="C42" s="3" t="s">
        <v>2</v>
      </c>
      <c r="D42" s="3" t="s">
        <v>42</v>
      </c>
      <c r="E42" s="23" t="s">
        <v>410</v>
      </c>
      <c r="F42" s="3" t="s">
        <v>42</v>
      </c>
      <c r="G42" s="4" t="s">
        <v>452</v>
      </c>
      <c r="H42" s="8">
        <v>30</v>
      </c>
      <c r="I42" s="3" t="s">
        <v>0</v>
      </c>
      <c r="J42" s="9">
        <v>0.78</v>
      </c>
      <c r="K42" s="24" t="s">
        <v>407</v>
      </c>
      <c r="L42" s="26">
        <f t="shared" si="0"/>
        <v>0.94379999999999997</v>
      </c>
      <c r="M42" s="9">
        <f t="shared" si="1"/>
        <v>23.4</v>
      </c>
      <c r="N42" s="10">
        <f t="shared" si="2"/>
        <v>28.31</v>
      </c>
    </row>
    <row r="43" spans="1:14" ht="65.45" customHeight="1" x14ac:dyDescent="0.2">
      <c r="A43" s="7">
        <f t="shared" si="3"/>
        <v>50</v>
      </c>
      <c r="B43" s="3" t="s">
        <v>62</v>
      </c>
      <c r="C43" s="3" t="s">
        <v>2</v>
      </c>
      <c r="D43" s="3" t="s">
        <v>219</v>
      </c>
      <c r="E43" s="23" t="s">
        <v>410</v>
      </c>
      <c r="F43" s="3" t="s">
        <v>219</v>
      </c>
      <c r="G43" s="4" t="s">
        <v>451</v>
      </c>
      <c r="H43" s="8">
        <v>10</v>
      </c>
      <c r="I43" s="3" t="s">
        <v>0</v>
      </c>
      <c r="J43" s="9">
        <v>1.44</v>
      </c>
      <c r="K43" s="24" t="s">
        <v>407</v>
      </c>
      <c r="L43" s="26">
        <f t="shared" si="0"/>
        <v>1.7423999999999999</v>
      </c>
      <c r="M43" s="9">
        <f t="shared" si="1"/>
        <v>14.4</v>
      </c>
      <c r="N43" s="10">
        <f t="shared" si="2"/>
        <v>17.420000000000002</v>
      </c>
    </row>
    <row r="44" spans="1:14" ht="46.15" customHeight="1" x14ac:dyDescent="0.2">
      <c r="A44" s="7">
        <f t="shared" si="3"/>
        <v>51</v>
      </c>
      <c r="B44" s="3" t="s">
        <v>63</v>
      </c>
      <c r="C44" s="3" t="s">
        <v>2</v>
      </c>
      <c r="D44" s="3" t="s">
        <v>64</v>
      </c>
      <c r="E44" s="23" t="s">
        <v>410</v>
      </c>
      <c r="F44" s="3" t="s">
        <v>64</v>
      </c>
      <c r="G44" s="4" t="s">
        <v>450</v>
      </c>
      <c r="H44" s="8">
        <v>5000</v>
      </c>
      <c r="I44" s="3" t="s">
        <v>6</v>
      </c>
      <c r="J44" s="9">
        <v>0.03</v>
      </c>
      <c r="K44" s="24" t="s">
        <v>407</v>
      </c>
      <c r="L44" s="26">
        <f t="shared" si="0"/>
        <v>3.6299999999999999E-2</v>
      </c>
      <c r="M44" s="9">
        <f t="shared" si="1"/>
        <v>150</v>
      </c>
      <c r="N44" s="10">
        <f t="shared" si="2"/>
        <v>181.5</v>
      </c>
    </row>
    <row r="45" spans="1:14" ht="21" customHeight="1" x14ac:dyDescent="0.2">
      <c r="A45" s="7" t="s">
        <v>298</v>
      </c>
      <c r="B45" s="3" t="s">
        <v>65</v>
      </c>
      <c r="C45" s="3" t="s">
        <v>2</v>
      </c>
      <c r="D45" s="3" t="s">
        <v>66</v>
      </c>
      <c r="E45" s="23" t="s">
        <v>410</v>
      </c>
      <c r="F45" s="3" t="s">
        <v>66</v>
      </c>
      <c r="G45" s="3" t="s">
        <v>449</v>
      </c>
      <c r="H45" s="8">
        <v>40</v>
      </c>
      <c r="I45" s="3" t="s">
        <v>10</v>
      </c>
      <c r="J45" s="9">
        <v>11.42</v>
      </c>
      <c r="K45" s="24" t="s">
        <v>407</v>
      </c>
      <c r="L45" s="26">
        <f t="shared" si="0"/>
        <v>13.818199999999999</v>
      </c>
      <c r="M45" s="9">
        <f t="shared" si="1"/>
        <v>456.8</v>
      </c>
      <c r="N45" s="10">
        <f t="shared" si="2"/>
        <v>552.73</v>
      </c>
    </row>
    <row r="46" spans="1:14" ht="38.25" customHeight="1" x14ac:dyDescent="0.2">
      <c r="A46" s="7">
        <f t="shared" si="3"/>
        <v>54</v>
      </c>
      <c r="B46" s="3" t="s">
        <v>67</v>
      </c>
      <c r="C46" s="3" t="s">
        <v>2</v>
      </c>
      <c r="D46" s="3" t="s">
        <v>5</v>
      </c>
      <c r="E46" s="23" t="s">
        <v>410</v>
      </c>
      <c r="F46" s="3" t="s">
        <v>5</v>
      </c>
      <c r="G46" s="4" t="s">
        <v>299</v>
      </c>
      <c r="H46" s="8">
        <v>100</v>
      </c>
      <c r="I46" s="3" t="s">
        <v>0</v>
      </c>
      <c r="J46" s="9">
        <v>0.21</v>
      </c>
      <c r="K46" s="24" t="s">
        <v>407</v>
      </c>
      <c r="L46" s="26">
        <f t="shared" si="0"/>
        <v>0.25409999999999999</v>
      </c>
      <c r="M46" s="9">
        <f t="shared" si="1"/>
        <v>21</v>
      </c>
      <c r="N46" s="10">
        <f t="shared" si="2"/>
        <v>25.41</v>
      </c>
    </row>
    <row r="47" spans="1:14" ht="38.25" customHeight="1" x14ac:dyDescent="0.2">
      <c r="A47" s="7">
        <f t="shared" si="3"/>
        <v>55</v>
      </c>
      <c r="B47" s="3" t="s">
        <v>68</v>
      </c>
      <c r="C47" s="3" t="s">
        <v>2</v>
      </c>
      <c r="D47" s="3" t="s">
        <v>69</v>
      </c>
      <c r="E47" s="23" t="s">
        <v>410</v>
      </c>
      <c r="F47" s="3" t="s">
        <v>69</v>
      </c>
      <c r="G47" s="4" t="s">
        <v>302</v>
      </c>
      <c r="H47" s="8">
        <v>20</v>
      </c>
      <c r="I47" s="3" t="s">
        <v>0</v>
      </c>
      <c r="J47" s="9">
        <v>0.83</v>
      </c>
      <c r="K47" s="24" t="s">
        <v>407</v>
      </c>
      <c r="L47" s="26">
        <f t="shared" si="0"/>
        <v>1.0043</v>
      </c>
      <c r="M47" s="9">
        <f t="shared" si="1"/>
        <v>16.600000000000001</v>
      </c>
      <c r="N47" s="10">
        <f t="shared" si="2"/>
        <v>20.09</v>
      </c>
    </row>
    <row r="48" spans="1:14" ht="42.6" customHeight="1" x14ac:dyDescent="0.2">
      <c r="A48" s="7">
        <f t="shared" si="3"/>
        <v>56</v>
      </c>
      <c r="B48" s="3" t="s">
        <v>70</v>
      </c>
      <c r="C48" s="3" t="s">
        <v>2</v>
      </c>
      <c r="D48" s="3" t="s">
        <v>71</v>
      </c>
      <c r="E48" s="23" t="s">
        <v>410</v>
      </c>
      <c r="F48" s="3" t="s">
        <v>71</v>
      </c>
      <c r="G48" s="4" t="s">
        <v>302</v>
      </c>
      <c r="H48" s="8">
        <v>200</v>
      </c>
      <c r="I48" s="3" t="s">
        <v>0</v>
      </c>
      <c r="J48" s="9">
        <v>0.83</v>
      </c>
      <c r="K48" s="24" t="s">
        <v>407</v>
      </c>
      <c r="L48" s="26">
        <f t="shared" si="0"/>
        <v>1.0043</v>
      </c>
      <c r="M48" s="9">
        <f t="shared" si="1"/>
        <v>166</v>
      </c>
      <c r="N48" s="10">
        <f t="shared" si="2"/>
        <v>200.86</v>
      </c>
    </row>
    <row r="49" spans="1:14" ht="38.25" customHeight="1" x14ac:dyDescent="0.2">
      <c r="A49" s="7">
        <f t="shared" si="3"/>
        <v>57</v>
      </c>
      <c r="B49" s="3" t="s">
        <v>72</v>
      </c>
      <c r="C49" s="3" t="s">
        <v>2</v>
      </c>
      <c r="D49" s="3" t="s">
        <v>20</v>
      </c>
      <c r="E49" s="23" t="s">
        <v>410</v>
      </c>
      <c r="F49" s="3" t="s">
        <v>20</v>
      </c>
      <c r="G49" s="3" t="s">
        <v>448</v>
      </c>
      <c r="H49" s="8">
        <v>1500</v>
      </c>
      <c r="I49" s="3" t="s">
        <v>0</v>
      </c>
      <c r="J49" s="9">
        <v>0.37</v>
      </c>
      <c r="K49" s="24" t="s">
        <v>407</v>
      </c>
      <c r="L49" s="26">
        <f t="shared" si="0"/>
        <v>0.44769999999999999</v>
      </c>
      <c r="M49" s="9">
        <f t="shared" si="1"/>
        <v>555</v>
      </c>
      <c r="N49" s="10">
        <f t="shared" si="2"/>
        <v>671.55</v>
      </c>
    </row>
    <row r="50" spans="1:14" ht="38.25" customHeight="1" x14ac:dyDescent="0.2">
      <c r="A50" s="7">
        <f t="shared" si="3"/>
        <v>58</v>
      </c>
      <c r="B50" s="3" t="s">
        <v>73</v>
      </c>
      <c r="C50" s="3" t="s">
        <v>2</v>
      </c>
      <c r="D50" s="3" t="s">
        <v>5</v>
      </c>
      <c r="E50" s="23" t="s">
        <v>410</v>
      </c>
      <c r="F50" s="3" t="s">
        <v>5</v>
      </c>
      <c r="G50" s="4" t="s">
        <v>301</v>
      </c>
      <c r="H50" s="8">
        <v>200</v>
      </c>
      <c r="I50" s="3" t="s">
        <v>0</v>
      </c>
      <c r="J50" s="9">
        <v>0.14000000000000001</v>
      </c>
      <c r="K50" s="24" t="s">
        <v>407</v>
      </c>
      <c r="L50" s="26">
        <f t="shared" si="0"/>
        <v>0.1694</v>
      </c>
      <c r="M50" s="9">
        <f t="shared" si="1"/>
        <v>28</v>
      </c>
      <c r="N50" s="10">
        <f t="shared" si="2"/>
        <v>33.880000000000003</v>
      </c>
    </row>
    <row r="51" spans="1:14" ht="45.6" customHeight="1" x14ac:dyDescent="0.2">
      <c r="A51" s="7">
        <f t="shared" si="3"/>
        <v>59</v>
      </c>
      <c r="B51" s="3" t="s">
        <v>74</v>
      </c>
      <c r="C51" s="3" t="s">
        <v>2</v>
      </c>
      <c r="D51" s="3" t="s">
        <v>75</v>
      </c>
      <c r="E51" s="23" t="s">
        <v>410</v>
      </c>
      <c r="F51" s="3" t="s">
        <v>75</v>
      </c>
      <c r="G51" s="4" t="s">
        <v>300</v>
      </c>
      <c r="H51" s="8">
        <v>2500</v>
      </c>
      <c r="I51" s="3" t="s">
        <v>6</v>
      </c>
      <c r="J51" s="9">
        <v>7.0000000000000007E-2</v>
      </c>
      <c r="K51" s="24" t="s">
        <v>407</v>
      </c>
      <c r="L51" s="26">
        <f t="shared" si="0"/>
        <v>8.4699999999999998E-2</v>
      </c>
      <c r="M51" s="9">
        <f t="shared" si="1"/>
        <v>175</v>
      </c>
      <c r="N51" s="10">
        <f t="shared" si="2"/>
        <v>211.75</v>
      </c>
    </row>
    <row r="52" spans="1:14" ht="51.6" customHeight="1" x14ac:dyDescent="0.2">
      <c r="A52" s="7">
        <f t="shared" si="3"/>
        <v>60</v>
      </c>
      <c r="B52" s="3" t="s">
        <v>76</v>
      </c>
      <c r="C52" s="3" t="s">
        <v>2</v>
      </c>
      <c r="D52" s="3" t="s">
        <v>4</v>
      </c>
      <c r="E52" s="23" t="s">
        <v>410</v>
      </c>
      <c r="F52" s="3" t="s">
        <v>4</v>
      </c>
      <c r="G52" s="4" t="s">
        <v>303</v>
      </c>
      <c r="H52" s="8">
        <v>250</v>
      </c>
      <c r="I52" s="3" t="s">
        <v>14</v>
      </c>
      <c r="J52" s="9">
        <v>2</v>
      </c>
      <c r="K52" s="24" t="s">
        <v>407</v>
      </c>
      <c r="L52" s="26">
        <f t="shared" si="0"/>
        <v>2.42</v>
      </c>
      <c r="M52" s="9">
        <f t="shared" si="1"/>
        <v>500</v>
      </c>
      <c r="N52" s="10">
        <f t="shared" si="2"/>
        <v>605</v>
      </c>
    </row>
    <row r="53" spans="1:14" ht="54.6" customHeight="1" x14ac:dyDescent="0.2">
      <c r="A53" s="7" t="s">
        <v>305</v>
      </c>
      <c r="B53" s="3" t="s">
        <v>77</v>
      </c>
      <c r="C53" s="3" t="s">
        <v>2</v>
      </c>
      <c r="D53" s="3" t="s">
        <v>8</v>
      </c>
      <c r="E53" s="23"/>
      <c r="F53" s="3"/>
      <c r="G53" s="4"/>
      <c r="H53" s="8"/>
      <c r="I53" s="3"/>
      <c r="J53" s="9"/>
      <c r="K53" s="24"/>
      <c r="L53" s="26"/>
      <c r="M53" s="9"/>
      <c r="N53" s="10"/>
    </row>
    <row r="54" spans="1:14" ht="51" customHeight="1" x14ac:dyDescent="0.2">
      <c r="A54" s="7" t="s">
        <v>304</v>
      </c>
      <c r="B54" s="3" t="s">
        <v>78</v>
      </c>
      <c r="C54" s="3" t="s">
        <v>2</v>
      </c>
      <c r="D54" s="3" t="s">
        <v>79</v>
      </c>
      <c r="E54" s="23"/>
      <c r="F54" s="3"/>
      <c r="G54" s="4"/>
      <c r="H54" s="8"/>
      <c r="I54" s="3"/>
      <c r="J54" s="9"/>
      <c r="K54" s="24"/>
      <c r="L54" s="26"/>
      <c r="M54" s="9"/>
      <c r="N54" s="10"/>
    </row>
    <row r="55" spans="1:14" ht="43.9" customHeight="1" x14ac:dyDescent="0.2">
      <c r="A55" s="7">
        <f t="shared" si="3"/>
        <v>64</v>
      </c>
      <c r="B55" s="3" t="s">
        <v>78</v>
      </c>
      <c r="C55" s="3" t="s">
        <v>2</v>
      </c>
      <c r="D55" s="3" t="s">
        <v>13</v>
      </c>
      <c r="E55" s="23"/>
      <c r="F55" s="3"/>
      <c r="G55" s="4"/>
      <c r="H55" s="8"/>
      <c r="I55" s="3"/>
      <c r="J55" s="9"/>
      <c r="K55" s="24"/>
      <c r="L55" s="26"/>
      <c r="M55" s="9"/>
      <c r="N55" s="10"/>
    </row>
    <row r="56" spans="1:14" ht="38.25" customHeight="1" x14ac:dyDescent="0.2">
      <c r="A56" s="7" t="s">
        <v>306</v>
      </c>
      <c r="B56" s="3" t="s">
        <v>80</v>
      </c>
      <c r="C56" s="3" t="s">
        <v>2</v>
      </c>
      <c r="D56" s="3" t="s">
        <v>20</v>
      </c>
      <c r="E56" s="23" t="s">
        <v>410</v>
      </c>
      <c r="F56" s="3" t="s">
        <v>20</v>
      </c>
      <c r="G56" s="4" t="s">
        <v>447</v>
      </c>
      <c r="H56" s="8">
        <v>500</v>
      </c>
      <c r="I56" s="3" t="s">
        <v>0</v>
      </c>
      <c r="J56" s="9">
        <v>0.21</v>
      </c>
      <c r="K56" s="24" t="s">
        <v>407</v>
      </c>
      <c r="L56" s="26">
        <f t="shared" si="0"/>
        <v>0.25409999999999999</v>
      </c>
      <c r="M56" s="9">
        <f t="shared" si="1"/>
        <v>105</v>
      </c>
      <c r="N56" s="10">
        <f t="shared" si="2"/>
        <v>127.05</v>
      </c>
    </row>
    <row r="57" spans="1:14" ht="51" customHeight="1" x14ac:dyDescent="0.2">
      <c r="A57" s="7" t="s">
        <v>307</v>
      </c>
      <c r="B57" s="3" t="s">
        <v>81</v>
      </c>
      <c r="C57" s="3" t="s">
        <v>2</v>
      </c>
      <c r="D57" s="3" t="s">
        <v>251</v>
      </c>
      <c r="E57" s="23" t="s">
        <v>410</v>
      </c>
      <c r="F57" s="3" t="s">
        <v>251</v>
      </c>
      <c r="G57" s="3" t="s">
        <v>446</v>
      </c>
      <c r="H57" s="8">
        <v>10</v>
      </c>
      <c r="I57" s="3" t="s">
        <v>22</v>
      </c>
      <c r="J57" s="9">
        <v>6.06</v>
      </c>
      <c r="K57" s="24" t="s">
        <v>407</v>
      </c>
      <c r="L57" s="26">
        <f t="shared" si="0"/>
        <v>7.3326000000000002</v>
      </c>
      <c r="M57" s="9">
        <f t="shared" si="1"/>
        <v>60.6</v>
      </c>
      <c r="N57" s="10">
        <f t="shared" si="2"/>
        <v>73.33</v>
      </c>
    </row>
    <row r="58" spans="1:14" ht="50.45" customHeight="1" x14ac:dyDescent="0.2">
      <c r="A58" s="7" t="s">
        <v>308</v>
      </c>
      <c r="B58" s="3" t="s">
        <v>82</v>
      </c>
      <c r="C58" s="3" t="s">
        <v>2</v>
      </c>
      <c r="D58" s="3" t="s">
        <v>83</v>
      </c>
      <c r="E58" s="23" t="s">
        <v>410</v>
      </c>
      <c r="F58" s="3" t="s">
        <v>83</v>
      </c>
      <c r="G58" s="4" t="s">
        <v>309</v>
      </c>
      <c r="H58" s="8">
        <v>200</v>
      </c>
      <c r="I58" s="3" t="s">
        <v>0</v>
      </c>
      <c r="J58" s="9">
        <v>7.0000000000000007E-2</v>
      </c>
      <c r="K58" s="24" t="s">
        <v>407</v>
      </c>
      <c r="L58" s="26">
        <f t="shared" si="0"/>
        <v>8.4699999999999998E-2</v>
      </c>
      <c r="M58" s="9">
        <f t="shared" si="1"/>
        <v>14</v>
      </c>
      <c r="N58" s="10">
        <f t="shared" si="2"/>
        <v>16.940000000000001</v>
      </c>
    </row>
    <row r="59" spans="1:14" ht="58.9" customHeight="1" x14ac:dyDescent="0.2">
      <c r="A59" s="7">
        <f t="shared" ref="A59:A111" si="4">A58+1</f>
        <v>70</v>
      </c>
      <c r="B59" s="3" t="s">
        <v>84</v>
      </c>
      <c r="C59" s="3" t="s">
        <v>2</v>
      </c>
      <c r="D59" s="3" t="s">
        <v>85</v>
      </c>
      <c r="E59" s="23" t="s">
        <v>410</v>
      </c>
      <c r="F59" s="3" t="s">
        <v>85</v>
      </c>
      <c r="G59" s="4" t="s">
        <v>310</v>
      </c>
      <c r="H59" s="8">
        <v>10</v>
      </c>
      <c r="I59" s="3" t="s">
        <v>22</v>
      </c>
      <c r="J59" s="9">
        <v>11.29</v>
      </c>
      <c r="K59" s="24" t="s">
        <v>407</v>
      </c>
      <c r="L59" s="26">
        <f t="shared" si="0"/>
        <v>13.6609</v>
      </c>
      <c r="M59" s="9">
        <f t="shared" si="1"/>
        <v>112.9</v>
      </c>
      <c r="N59" s="10">
        <f t="shared" si="2"/>
        <v>136.61000000000001</v>
      </c>
    </row>
    <row r="60" spans="1:14" ht="45.6" customHeight="1" x14ac:dyDescent="0.2">
      <c r="A60" s="7">
        <f t="shared" si="4"/>
        <v>71</v>
      </c>
      <c r="B60" s="3" t="s">
        <v>86</v>
      </c>
      <c r="C60" s="3" t="s">
        <v>2</v>
      </c>
      <c r="D60" s="3" t="s">
        <v>256</v>
      </c>
      <c r="E60" s="23" t="s">
        <v>410</v>
      </c>
      <c r="F60" s="3" t="s">
        <v>256</v>
      </c>
      <c r="G60" s="4" t="s">
        <v>311</v>
      </c>
      <c r="H60" s="8">
        <v>200</v>
      </c>
      <c r="I60" s="3" t="s">
        <v>0</v>
      </c>
      <c r="J60" s="9">
        <v>0.13</v>
      </c>
      <c r="K60" s="24" t="s">
        <v>407</v>
      </c>
      <c r="L60" s="26">
        <f t="shared" si="0"/>
        <v>0.1573</v>
      </c>
      <c r="M60" s="9">
        <f t="shared" si="1"/>
        <v>26</v>
      </c>
      <c r="N60" s="10">
        <f t="shared" si="2"/>
        <v>31.46</v>
      </c>
    </row>
    <row r="61" spans="1:14" ht="53.25" customHeight="1" x14ac:dyDescent="0.2">
      <c r="A61" s="7">
        <f t="shared" si="4"/>
        <v>72</v>
      </c>
      <c r="B61" s="3" t="s">
        <v>87</v>
      </c>
      <c r="C61" s="3" t="s">
        <v>2</v>
      </c>
      <c r="D61" s="3" t="s">
        <v>88</v>
      </c>
      <c r="E61" s="23" t="s">
        <v>410</v>
      </c>
      <c r="F61" s="3" t="s">
        <v>88</v>
      </c>
      <c r="G61" s="4" t="s">
        <v>312</v>
      </c>
      <c r="H61" s="8">
        <v>3000</v>
      </c>
      <c r="I61" s="3" t="s">
        <v>6</v>
      </c>
      <c r="J61" s="9">
        <v>0.12</v>
      </c>
      <c r="K61" s="24" t="s">
        <v>407</v>
      </c>
      <c r="L61" s="26">
        <f t="shared" si="0"/>
        <v>0.1452</v>
      </c>
      <c r="M61" s="9">
        <f t="shared" si="1"/>
        <v>360</v>
      </c>
      <c r="N61" s="10">
        <f t="shared" si="2"/>
        <v>435.6</v>
      </c>
    </row>
    <row r="62" spans="1:14" ht="38.25" customHeight="1" x14ac:dyDescent="0.2">
      <c r="A62" s="7">
        <f t="shared" si="4"/>
        <v>73</v>
      </c>
      <c r="B62" s="3" t="s">
        <v>89</v>
      </c>
      <c r="C62" s="3" t="s">
        <v>2</v>
      </c>
      <c r="D62" s="3" t="s">
        <v>255</v>
      </c>
      <c r="E62" s="23" t="s">
        <v>410</v>
      </c>
      <c r="F62" s="3" t="s">
        <v>255</v>
      </c>
      <c r="G62" s="4" t="s">
        <v>313</v>
      </c>
      <c r="H62" s="8">
        <v>4500</v>
      </c>
      <c r="I62" s="3" t="s">
        <v>0</v>
      </c>
      <c r="J62" s="9">
        <v>0.03</v>
      </c>
      <c r="K62" s="24" t="s">
        <v>407</v>
      </c>
      <c r="L62" s="26">
        <f t="shared" si="0"/>
        <v>3.6299999999999999E-2</v>
      </c>
      <c r="M62" s="9">
        <f t="shared" si="1"/>
        <v>135</v>
      </c>
      <c r="N62" s="10">
        <f t="shared" si="2"/>
        <v>163.35</v>
      </c>
    </row>
    <row r="63" spans="1:14" ht="44.25" customHeight="1" x14ac:dyDescent="0.2">
      <c r="A63" s="7">
        <f t="shared" si="4"/>
        <v>74</v>
      </c>
      <c r="B63" s="3" t="s">
        <v>90</v>
      </c>
      <c r="C63" s="3" t="s">
        <v>2</v>
      </c>
      <c r="D63" s="3" t="s">
        <v>254</v>
      </c>
      <c r="E63" s="23"/>
      <c r="F63" s="3"/>
      <c r="G63" s="27"/>
      <c r="H63" s="8"/>
      <c r="I63" s="3"/>
      <c r="J63" s="9"/>
      <c r="K63" s="24"/>
      <c r="L63" s="26"/>
      <c r="M63" s="9"/>
      <c r="N63" s="10"/>
    </row>
    <row r="64" spans="1:14" ht="38.25" customHeight="1" x14ac:dyDescent="0.2">
      <c r="A64" s="7">
        <f t="shared" si="4"/>
        <v>75</v>
      </c>
      <c r="B64" s="3" t="s">
        <v>91</v>
      </c>
      <c r="C64" s="3" t="s">
        <v>2</v>
      </c>
      <c r="D64" s="3" t="s">
        <v>252</v>
      </c>
      <c r="E64" s="23" t="s">
        <v>410</v>
      </c>
      <c r="F64" s="3" t="s">
        <v>252</v>
      </c>
      <c r="G64" s="4" t="s">
        <v>445</v>
      </c>
      <c r="H64" s="8">
        <v>3000</v>
      </c>
      <c r="I64" s="3" t="s">
        <v>0</v>
      </c>
      <c r="J64" s="9">
        <v>0.04</v>
      </c>
      <c r="K64" s="24" t="s">
        <v>407</v>
      </c>
      <c r="L64" s="26">
        <f t="shared" si="0"/>
        <v>4.8399999999999999E-2</v>
      </c>
      <c r="M64" s="9">
        <f t="shared" si="1"/>
        <v>120</v>
      </c>
      <c r="N64" s="10">
        <f t="shared" si="2"/>
        <v>145.19999999999999</v>
      </c>
    </row>
    <row r="65" spans="1:14" ht="45.6" customHeight="1" x14ac:dyDescent="0.2">
      <c r="A65" s="7">
        <f t="shared" si="4"/>
        <v>76</v>
      </c>
      <c r="B65" s="3" t="s">
        <v>92</v>
      </c>
      <c r="C65" s="3" t="s">
        <v>2</v>
      </c>
      <c r="D65" s="3" t="s">
        <v>253</v>
      </c>
      <c r="E65" s="23" t="s">
        <v>410</v>
      </c>
      <c r="F65" s="3" t="s">
        <v>253</v>
      </c>
      <c r="G65" s="4" t="s">
        <v>444</v>
      </c>
      <c r="H65" s="8">
        <v>2500</v>
      </c>
      <c r="I65" s="3" t="s">
        <v>0</v>
      </c>
      <c r="J65" s="9">
        <v>0.03</v>
      </c>
      <c r="K65" s="24" t="s">
        <v>407</v>
      </c>
      <c r="L65" s="26">
        <f t="shared" si="0"/>
        <v>3.6299999999999999E-2</v>
      </c>
      <c r="M65" s="9">
        <f t="shared" si="1"/>
        <v>75</v>
      </c>
      <c r="N65" s="10">
        <f t="shared" si="2"/>
        <v>90.75</v>
      </c>
    </row>
    <row r="66" spans="1:14" ht="38.25" customHeight="1" x14ac:dyDescent="0.2">
      <c r="A66" s="7">
        <f t="shared" si="4"/>
        <v>77</v>
      </c>
      <c r="B66" s="3" t="s">
        <v>279</v>
      </c>
      <c r="C66" s="3" t="s">
        <v>2</v>
      </c>
      <c r="D66" s="3" t="s">
        <v>249</v>
      </c>
      <c r="E66" s="23" t="s">
        <v>410</v>
      </c>
      <c r="F66" s="3" t="s">
        <v>249</v>
      </c>
      <c r="G66" s="4" t="s">
        <v>443</v>
      </c>
      <c r="H66" s="8">
        <v>250</v>
      </c>
      <c r="I66" s="3" t="s">
        <v>0</v>
      </c>
      <c r="J66" s="9">
        <v>0.45</v>
      </c>
      <c r="K66" s="24" t="s">
        <v>407</v>
      </c>
      <c r="L66" s="26">
        <f t="shared" si="0"/>
        <v>0.54449999999999998</v>
      </c>
      <c r="M66" s="9">
        <f t="shared" si="1"/>
        <v>112.5</v>
      </c>
      <c r="N66" s="10">
        <f t="shared" si="2"/>
        <v>136.13</v>
      </c>
    </row>
    <row r="67" spans="1:14" ht="33.75" customHeight="1" x14ac:dyDescent="0.2">
      <c r="A67" s="7">
        <f t="shared" si="4"/>
        <v>78</v>
      </c>
      <c r="B67" s="3" t="s">
        <v>93</v>
      </c>
      <c r="C67" s="3" t="s">
        <v>2</v>
      </c>
      <c r="D67" s="3" t="s">
        <v>253</v>
      </c>
      <c r="E67" s="23"/>
      <c r="F67" s="3"/>
      <c r="G67" s="4"/>
      <c r="H67" s="8"/>
      <c r="I67" s="3"/>
      <c r="J67" s="9"/>
      <c r="K67" s="24"/>
      <c r="L67" s="26"/>
      <c r="M67" s="9"/>
      <c r="N67" s="10"/>
    </row>
    <row r="68" spans="1:14" ht="49.15" customHeight="1" x14ac:dyDescent="0.2">
      <c r="A68" s="7">
        <f t="shared" si="4"/>
        <v>79</v>
      </c>
      <c r="B68" s="3" t="s">
        <v>94</v>
      </c>
      <c r="C68" s="3" t="s">
        <v>2</v>
      </c>
      <c r="D68" s="3" t="s">
        <v>226</v>
      </c>
      <c r="E68" s="23" t="s">
        <v>410</v>
      </c>
      <c r="F68" s="3" t="s">
        <v>226</v>
      </c>
      <c r="G68" s="4" t="s">
        <v>442</v>
      </c>
      <c r="H68" s="8">
        <v>200</v>
      </c>
      <c r="I68" s="3" t="s">
        <v>6</v>
      </c>
      <c r="J68" s="9">
        <v>0.05</v>
      </c>
      <c r="K68" s="24" t="s">
        <v>407</v>
      </c>
      <c r="L68" s="26">
        <f t="shared" si="0"/>
        <v>6.0499999999999998E-2</v>
      </c>
      <c r="M68" s="9">
        <f t="shared" si="1"/>
        <v>10</v>
      </c>
      <c r="N68" s="10">
        <f t="shared" si="2"/>
        <v>12.1</v>
      </c>
    </row>
    <row r="69" spans="1:14" ht="37.5" customHeight="1" x14ac:dyDescent="0.2">
      <c r="A69" s="7">
        <f t="shared" si="4"/>
        <v>80</v>
      </c>
      <c r="B69" s="3" t="s">
        <v>95</v>
      </c>
      <c r="C69" s="3" t="s">
        <v>2</v>
      </c>
      <c r="D69" s="3" t="s">
        <v>96</v>
      </c>
      <c r="E69" s="23" t="s">
        <v>410</v>
      </c>
      <c r="F69" s="3" t="s">
        <v>96</v>
      </c>
      <c r="G69" s="4" t="s">
        <v>441</v>
      </c>
      <c r="H69" s="8">
        <v>750</v>
      </c>
      <c r="I69" s="3" t="s">
        <v>0</v>
      </c>
      <c r="J69" s="9">
        <v>0.12</v>
      </c>
      <c r="K69" s="24" t="s">
        <v>407</v>
      </c>
      <c r="L69" s="26">
        <f t="shared" ref="L69:L131" si="5">ROUND(J69*1.21,4)</f>
        <v>0.1452</v>
      </c>
      <c r="M69" s="9">
        <f t="shared" ref="M69:M131" si="6">ROUND(J69*H69,2)</f>
        <v>90</v>
      </c>
      <c r="N69" s="10">
        <f t="shared" ref="N69:N131" si="7">ROUND(L69*H69,2)</f>
        <v>108.9</v>
      </c>
    </row>
    <row r="70" spans="1:14" ht="67.150000000000006" customHeight="1" x14ac:dyDescent="0.2">
      <c r="A70" s="7">
        <f t="shared" si="4"/>
        <v>81</v>
      </c>
      <c r="B70" s="3" t="s">
        <v>97</v>
      </c>
      <c r="C70" s="3" t="s">
        <v>2</v>
      </c>
      <c r="D70" s="3" t="s">
        <v>257</v>
      </c>
      <c r="E70" s="23" t="s">
        <v>410</v>
      </c>
      <c r="F70" s="3" t="s">
        <v>257</v>
      </c>
      <c r="G70" s="4" t="s">
        <v>440</v>
      </c>
      <c r="H70" s="8">
        <v>100</v>
      </c>
      <c r="I70" s="3" t="s">
        <v>0</v>
      </c>
      <c r="J70" s="9">
        <v>0.31</v>
      </c>
      <c r="K70" s="24" t="s">
        <v>407</v>
      </c>
      <c r="L70" s="26">
        <f t="shared" si="5"/>
        <v>0.37509999999999999</v>
      </c>
      <c r="M70" s="9">
        <f t="shared" si="6"/>
        <v>31</v>
      </c>
      <c r="N70" s="10">
        <f t="shared" si="7"/>
        <v>37.51</v>
      </c>
    </row>
    <row r="71" spans="1:14" ht="46.9" customHeight="1" x14ac:dyDescent="0.2">
      <c r="A71" s="7" t="s">
        <v>401</v>
      </c>
      <c r="B71" s="3" t="s">
        <v>280</v>
      </c>
      <c r="C71" s="3" t="s">
        <v>2</v>
      </c>
      <c r="D71" s="3" t="s">
        <v>258</v>
      </c>
      <c r="E71" s="23" t="s">
        <v>410</v>
      </c>
      <c r="F71" s="3" t="s">
        <v>258</v>
      </c>
      <c r="G71" s="4" t="s">
        <v>439</v>
      </c>
      <c r="H71" s="8">
        <v>5000</v>
      </c>
      <c r="I71" s="3" t="s">
        <v>0</v>
      </c>
      <c r="J71" s="9">
        <v>7.0000000000000007E-2</v>
      </c>
      <c r="K71" s="24" t="s">
        <v>407</v>
      </c>
      <c r="L71" s="26">
        <f t="shared" si="5"/>
        <v>8.4699999999999998E-2</v>
      </c>
      <c r="M71" s="9">
        <f t="shared" si="6"/>
        <v>350</v>
      </c>
      <c r="N71" s="10">
        <f t="shared" si="7"/>
        <v>423.5</v>
      </c>
    </row>
    <row r="72" spans="1:14" ht="29.25" customHeight="1" x14ac:dyDescent="0.2">
      <c r="A72" s="7" t="s">
        <v>402</v>
      </c>
      <c r="B72" s="3" t="s">
        <v>99</v>
      </c>
      <c r="C72" s="11" t="s">
        <v>2</v>
      </c>
      <c r="D72" s="11" t="s">
        <v>281</v>
      </c>
      <c r="E72" s="23"/>
      <c r="F72" s="11"/>
      <c r="G72" s="12"/>
      <c r="H72" s="14"/>
      <c r="I72" s="11"/>
      <c r="J72" s="15"/>
      <c r="K72" s="28"/>
      <c r="L72" s="29"/>
      <c r="M72" s="15"/>
      <c r="N72" s="16"/>
    </row>
    <row r="73" spans="1:14" ht="39.75" customHeight="1" x14ac:dyDescent="0.2">
      <c r="A73" s="7">
        <f t="shared" si="4"/>
        <v>85</v>
      </c>
      <c r="B73" s="3" t="s">
        <v>100</v>
      </c>
      <c r="C73" s="11" t="s">
        <v>2</v>
      </c>
      <c r="D73" s="11" t="s">
        <v>282</v>
      </c>
      <c r="E73" s="23"/>
      <c r="F73" s="11"/>
      <c r="G73" s="12"/>
      <c r="H73" s="14"/>
      <c r="I73" s="11"/>
      <c r="J73" s="15"/>
      <c r="K73" s="28"/>
      <c r="L73" s="29"/>
      <c r="M73" s="15"/>
      <c r="N73" s="16"/>
    </row>
    <row r="74" spans="1:14" ht="61.15" customHeight="1" x14ac:dyDescent="0.2">
      <c r="A74" s="7">
        <f t="shared" si="4"/>
        <v>86</v>
      </c>
      <c r="B74" s="3" t="s">
        <v>101</v>
      </c>
      <c r="C74" s="3" t="s">
        <v>2</v>
      </c>
      <c r="D74" s="3" t="s">
        <v>259</v>
      </c>
      <c r="E74" s="23" t="s">
        <v>410</v>
      </c>
      <c r="F74" s="3" t="s">
        <v>259</v>
      </c>
      <c r="G74" s="4" t="s">
        <v>438</v>
      </c>
      <c r="H74" s="8">
        <v>250</v>
      </c>
      <c r="I74" s="3" t="s">
        <v>0</v>
      </c>
      <c r="J74" s="9">
        <v>0.12</v>
      </c>
      <c r="K74" s="24" t="s">
        <v>407</v>
      </c>
      <c r="L74" s="26">
        <f t="shared" si="5"/>
        <v>0.1452</v>
      </c>
      <c r="M74" s="9">
        <f t="shared" si="6"/>
        <v>30</v>
      </c>
      <c r="N74" s="10">
        <f t="shared" si="7"/>
        <v>36.299999999999997</v>
      </c>
    </row>
    <row r="75" spans="1:14" ht="47.45" customHeight="1" x14ac:dyDescent="0.2">
      <c r="A75" s="7" t="s">
        <v>343</v>
      </c>
      <c r="B75" s="3" t="s">
        <v>102</v>
      </c>
      <c r="C75" s="3" t="s">
        <v>2</v>
      </c>
      <c r="D75" s="3" t="s">
        <v>248</v>
      </c>
      <c r="E75" s="23" t="s">
        <v>410</v>
      </c>
      <c r="F75" s="3" t="s">
        <v>248</v>
      </c>
      <c r="G75" s="4" t="s">
        <v>437</v>
      </c>
      <c r="H75" s="8">
        <v>550</v>
      </c>
      <c r="I75" s="3" t="s">
        <v>0</v>
      </c>
      <c r="J75" s="9">
        <v>0.13</v>
      </c>
      <c r="K75" s="24" t="s">
        <v>407</v>
      </c>
      <c r="L75" s="26">
        <f t="shared" si="5"/>
        <v>0.1573</v>
      </c>
      <c r="M75" s="9">
        <f t="shared" si="6"/>
        <v>71.5</v>
      </c>
      <c r="N75" s="10">
        <f t="shared" si="7"/>
        <v>86.52</v>
      </c>
    </row>
    <row r="76" spans="1:14" ht="84" customHeight="1" x14ac:dyDescent="0.2">
      <c r="A76" s="7" t="s">
        <v>342</v>
      </c>
      <c r="B76" s="3" t="s">
        <v>103</v>
      </c>
      <c r="C76" s="3" t="s">
        <v>2</v>
      </c>
      <c r="D76" s="3" t="s">
        <v>104</v>
      </c>
      <c r="E76" s="23"/>
      <c r="F76" s="3"/>
      <c r="G76" s="4"/>
      <c r="H76" s="8"/>
      <c r="I76" s="3"/>
      <c r="J76" s="9"/>
      <c r="K76" s="24"/>
      <c r="L76" s="26"/>
      <c r="M76" s="9"/>
      <c r="N76" s="10"/>
    </row>
    <row r="77" spans="1:14" ht="55.15" customHeight="1" x14ac:dyDescent="0.2">
      <c r="A77" s="7" t="s">
        <v>316</v>
      </c>
      <c r="B77" s="3" t="s">
        <v>105</v>
      </c>
      <c r="C77" s="3" t="s">
        <v>2</v>
      </c>
      <c r="D77" s="3" t="s">
        <v>239</v>
      </c>
      <c r="E77" s="23" t="s">
        <v>410</v>
      </c>
      <c r="F77" s="3" t="s">
        <v>239</v>
      </c>
      <c r="G77" s="4" t="s">
        <v>436</v>
      </c>
      <c r="H77" s="8">
        <v>25</v>
      </c>
      <c r="I77" s="3" t="s">
        <v>0</v>
      </c>
      <c r="J77" s="9">
        <v>2.54</v>
      </c>
      <c r="K77" s="24" t="s">
        <v>407</v>
      </c>
      <c r="L77" s="26">
        <f t="shared" si="5"/>
        <v>3.0733999999999999</v>
      </c>
      <c r="M77" s="9">
        <f t="shared" si="6"/>
        <v>63.5</v>
      </c>
      <c r="N77" s="10">
        <f t="shared" si="7"/>
        <v>76.84</v>
      </c>
    </row>
    <row r="78" spans="1:14" ht="52.5" customHeight="1" x14ac:dyDescent="0.2">
      <c r="A78" s="7" t="s">
        <v>317</v>
      </c>
      <c r="B78" s="3" t="s">
        <v>106</v>
      </c>
      <c r="C78" s="3" t="s">
        <v>2</v>
      </c>
      <c r="D78" s="3" t="s">
        <v>98</v>
      </c>
      <c r="E78" s="23" t="s">
        <v>410</v>
      </c>
      <c r="F78" s="3" t="s">
        <v>98</v>
      </c>
      <c r="G78" s="4" t="s">
        <v>318</v>
      </c>
      <c r="H78" s="8">
        <v>300</v>
      </c>
      <c r="I78" s="3" t="s">
        <v>6</v>
      </c>
      <c r="J78" s="9">
        <v>0.25</v>
      </c>
      <c r="K78" s="24" t="s">
        <v>407</v>
      </c>
      <c r="L78" s="26">
        <f t="shared" si="5"/>
        <v>0.30249999999999999</v>
      </c>
      <c r="M78" s="9">
        <f t="shared" si="6"/>
        <v>75</v>
      </c>
      <c r="N78" s="10">
        <f t="shared" si="7"/>
        <v>90.75</v>
      </c>
    </row>
    <row r="79" spans="1:14" ht="51.75" customHeight="1" x14ac:dyDescent="0.2">
      <c r="A79" s="7" t="s">
        <v>468</v>
      </c>
      <c r="B79" s="3" t="s">
        <v>107</v>
      </c>
      <c r="C79" s="3" t="s">
        <v>2</v>
      </c>
      <c r="D79" s="3" t="s">
        <v>108</v>
      </c>
      <c r="E79" s="23" t="s">
        <v>410</v>
      </c>
      <c r="F79" s="3" t="s">
        <v>108</v>
      </c>
      <c r="G79" s="4" t="s">
        <v>319</v>
      </c>
      <c r="H79" s="8">
        <v>1500</v>
      </c>
      <c r="I79" s="3" t="s">
        <v>6</v>
      </c>
      <c r="J79" s="9">
        <v>0.25</v>
      </c>
      <c r="K79" s="24" t="s">
        <v>407</v>
      </c>
      <c r="L79" s="26">
        <f t="shared" si="5"/>
        <v>0.30249999999999999</v>
      </c>
      <c r="M79" s="9">
        <f t="shared" si="6"/>
        <v>375</v>
      </c>
      <c r="N79" s="10">
        <f t="shared" si="7"/>
        <v>453.75</v>
      </c>
    </row>
    <row r="80" spans="1:14" ht="31.5" customHeight="1" x14ac:dyDescent="0.2">
      <c r="A80" s="7" t="s">
        <v>469</v>
      </c>
      <c r="B80" s="3" t="s">
        <v>109</v>
      </c>
      <c r="C80" s="3" t="s">
        <v>2</v>
      </c>
      <c r="D80" s="3" t="s">
        <v>110</v>
      </c>
      <c r="E80" s="23" t="s">
        <v>410</v>
      </c>
      <c r="F80" s="3" t="s">
        <v>110</v>
      </c>
      <c r="G80" s="4" t="s">
        <v>435</v>
      </c>
      <c r="H80" s="8">
        <v>25</v>
      </c>
      <c r="I80" s="3" t="s">
        <v>0</v>
      </c>
      <c r="J80" s="9">
        <v>0.82</v>
      </c>
      <c r="K80" s="24" t="s">
        <v>407</v>
      </c>
      <c r="L80" s="26">
        <f t="shared" si="5"/>
        <v>0.99219999999999997</v>
      </c>
      <c r="M80" s="9">
        <f t="shared" si="6"/>
        <v>20.5</v>
      </c>
      <c r="N80" s="10">
        <f t="shared" si="7"/>
        <v>24.81</v>
      </c>
    </row>
    <row r="81" spans="1:14" ht="41.45" customHeight="1" x14ac:dyDescent="0.2">
      <c r="A81" s="7">
        <f t="shared" si="4"/>
        <v>96</v>
      </c>
      <c r="B81" s="3" t="s">
        <v>111</v>
      </c>
      <c r="C81" s="3" t="s">
        <v>2</v>
      </c>
      <c r="D81" s="3" t="s">
        <v>42</v>
      </c>
      <c r="E81" s="23" t="s">
        <v>410</v>
      </c>
      <c r="F81" s="3" t="s">
        <v>42</v>
      </c>
      <c r="G81" s="4" t="s">
        <v>434</v>
      </c>
      <c r="H81" s="8">
        <v>30</v>
      </c>
      <c r="I81" s="3" t="s">
        <v>0</v>
      </c>
      <c r="J81" s="9">
        <v>1.17</v>
      </c>
      <c r="K81" s="24" t="s">
        <v>407</v>
      </c>
      <c r="L81" s="26">
        <f t="shared" si="5"/>
        <v>1.4157</v>
      </c>
      <c r="M81" s="9">
        <f t="shared" si="6"/>
        <v>35.1</v>
      </c>
      <c r="N81" s="10">
        <f t="shared" si="7"/>
        <v>42.47</v>
      </c>
    </row>
    <row r="82" spans="1:14" ht="38.25" customHeight="1" x14ac:dyDescent="0.2">
      <c r="A82" s="13" t="s">
        <v>320</v>
      </c>
      <c r="B82" s="11" t="s">
        <v>112</v>
      </c>
      <c r="C82" s="11" t="s">
        <v>2</v>
      </c>
      <c r="D82" s="11" t="s">
        <v>220</v>
      </c>
      <c r="E82" s="23" t="s">
        <v>410</v>
      </c>
      <c r="F82" s="11" t="s">
        <v>220</v>
      </c>
      <c r="G82" s="12" t="s">
        <v>386</v>
      </c>
      <c r="H82" s="14">
        <v>300</v>
      </c>
      <c r="I82" s="11" t="s">
        <v>6</v>
      </c>
      <c r="J82" s="15">
        <v>0.5</v>
      </c>
      <c r="K82" s="24" t="s">
        <v>407</v>
      </c>
      <c r="L82" s="26">
        <f t="shared" si="5"/>
        <v>0.60499999999999998</v>
      </c>
      <c r="M82" s="9">
        <f t="shared" si="6"/>
        <v>150</v>
      </c>
      <c r="N82" s="10">
        <f t="shared" si="7"/>
        <v>181.5</v>
      </c>
    </row>
    <row r="83" spans="1:14" ht="51" customHeight="1" x14ac:dyDescent="0.2">
      <c r="A83" s="13" t="s">
        <v>321</v>
      </c>
      <c r="B83" s="11" t="s">
        <v>113</v>
      </c>
      <c r="C83" s="11" t="s">
        <v>2</v>
      </c>
      <c r="D83" s="11" t="s">
        <v>114</v>
      </c>
      <c r="E83" s="23" t="s">
        <v>410</v>
      </c>
      <c r="F83" s="11" t="s">
        <v>114</v>
      </c>
      <c r="G83" s="11" t="s">
        <v>387</v>
      </c>
      <c r="H83" s="14">
        <v>300</v>
      </c>
      <c r="I83" s="11" t="s">
        <v>6</v>
      </c>
      <c r="J83" s="15">
        <v>0.93</v>
      </c>
      <c r="K83" s="24" t="s">
        <v>407</v>
      </c>
      <c r="L83" s="26">
        <f t="shared" si="5"/>
        <v>1.1253</v>
      </c>
      <c r="M83" s="9">
        <f t="shared" si="6"/>
        <v>279</v>
      </c>
      <c r="N83" s="10">
        <f t="shared" si="7"/>
        <v>337.59</v>
      </c>
    </row>
    <row r="84" spans="1:14" ht="84.75" customHeight="1" x14ac:dyDescent="0.2">
      <c r="A84" s="13">
        <f t="shared" si="4"/>
        <v>100</v>
      </c>
      <c r="B84" s="11" t="s">
        <v>115</v>
      </c>
      <c r="C84" s="11" t="s">
        <v>2</v>
      </c>
      <c r="D84" s="11" t="s">
        <v>116</v>
      </c>
      <c r="E84" s="23" t="s">
        <v>410</v>
      </c>
      <c r="F84" s="11" t="s">
        <v>116</v>
      </c>
      <c r="G84" s="11" t="s">
        <v>388</v>
      </c>
      <c r="H84" s="14">
        <v>300</v>
      </c>
      <c r="I84" s="11" t="s">
        <v>6</v>
      </c>
      <c r="J84" s="15">
        <v>3.56</v>
      </c>
      <c r="K84" s="24" t="s">
        <v>407</v>
      </c>
      <c r="L84" s="26">
        <f t="shared" si="5"/>
        <v>4.3075999999999999</v>
      </c>
      <c r="M84" s="9">
        <f t="shared" si="6"/>
        <v>1068</v>
      </c>
      <c r="N84" s="10">
        <f t="shared" si="7"/>
        <v>1292.28</v>
      </c>
    </row>
    <row r="85" spans="1:14" ht="72.75" customHeight="1" x14ac:dyDescent="0.2">
      <c r="A85" s="13">
        <f t="shared" si="4"/>
        <v>101</v>
      </c>
      <c r="B85" s="11" t="s">
        <v>117</v>
      </c>
      <c r="C85" s="11" t="s">
        <v>2</v>
      </c>
      <c r="D85" s="11" t="s">
        <v>118</v>
      </c>
      <c r="E85" s="23"/>
      <c r="F85" s="11"/>
      <c r="G85" s="12"/>
      <c r="H85" s="14"/>
      <c r="I85" s="11"/>
      <c r="J85" s="15"/>
      <c r="K85" s="24"/>
      <c r="L85" s="26"/>
      <c r="M85" s="9"/>
      <c r="N85" s="10"/>
    </row>
    <row r="86" spans="1:14" ht="55.5" customHeight="1" x14ac:dyDescent="0.2">
      <c r="A86" s="13">
        <f t="shared" si="4"/>
        <v>102</v>
      </c>
      <c r="B86" s="11" t="s">
        <v>119</v>
      </c>
      <c r="C86" s="11" t="s">
        <v>2</v>
      </c>
      <c r="D86" s="11" t="s">
        <v>120</v>
      </c>
      <c r="E86" s="23"/>
      <c r="F86" s="11"/>
      <c r="G86" s="20"/>
      <c r="H86" s="14"/>
      <c r="I86" s="11"/>
      <c r="J86" s="15"/>
      <c r="K86" s="24"/>
      <c r="L86" s="26"/>
      <c r="M86" s="9"/>
      <c r="N86" s="10"/>
    </row>
    <row r="87" spans="1:14" ht="52.5" customHeight="1" x14ac:dyDescent="0.2">
      <c r="A87" s="13">
        <f t="shared" si="4"/>
        <v>103</v>
      </c>
      <c r="B87" s="11" t="s">
        <v>119</v>
      </c>
      <c r="C87" s="11" t="s">
        <v>2</v>
      </c>
      <c r="D87" s="11" t="s">
        <v>121</v>
      </c>
      <c r="E87" s="23" t="s">
        <v>410</v>
      </c>
      <c r="F87" s="11" t="s">
        <v>121</v>
      </c>
      <c r="G87" s="21" t="s">
        <v>389</v>
      </c>
      <c r="H87" s="14">
        <v>300</v>
      </c>
      <c r="I87" s="11" t="s">
        <v>6</v>
      </c>
      <c r="J87" s="15">
        <v>0.99</v>
      </c>
      <c r="K87" s="24" t="s">
        <v>407</v>
      </c>
      <c r="L87" s="26">
        <f t="shared" si="5"/>
        <v>1.1979</v>
      </c>
      <c r="M87" s="9">
        <f t="shared" si="6"/>
        <v>297</v>
      </c>
      <c r="N87" s="10">
        <f t="shared" si="7"/>
        <v>359.37</v>
      </c>
    </row>
    <row r="88" spans="1:14" ht="51" customHeight="1" x14ac:dyDescent="0.2">
      <c r="A88" s="13">
        <f t="shared" si="4"/>
        <v>104</v>
      </c>
      <c r="B88" s="11" t="s">
        <v>119</v>
      </c>
      <c r="C88" s="11" t="s">
        <v>2</v>
      </c>
      <c r="D88" s="11" t="s">
        <v>122</v>
      </c>
      <c r="E88" s="23" t="s">
        <v>410</v>
      </c>
      <c r="F88" s="11" t="s">
        <v>122</v>
      </c>
      <c r="G88" s="12" t="s">
        <v>390</v>
      </c>
      <c r="H88" s="14">
        <v>300</v>
      </c>
      <c r="I88" s="11" t="s">
        <v>6</v>
      </c>
      <c r="J88" s="15">
        <v>0.25</v>
      </c>
      <c r="K88" s="24" t="s">
        <v>407</v>
      </c>
      <c r="L88" s="26">
        <f t="shared" si="5"/>
        <v>0.30249999999999999</v>
      </c>
      <c r="M88" s="9">
        <f t="shared" si="6"/>
        <v>75</v>
      </c>
      <c r="N88" s="10">
        <f t="shared" si="7"/>
        <v>90.75</v>
      </c>
    </row>
    <row r="89" spans="1:14" ht="51" customHeight="1" x14ac:dyDescent="0.2">
      <c r="A89" s="13">
        <f t="shared" si="4"/>
        <v>105</v>
      </c>
      <c r="B89" s="11" t="s">
        <v>119</v>
      </c>
      <c r="C89" s="11" t="s">
        <v>2</v>
      </c>
      <c r="D89" s="11" t="s">
        <v>123</v>
      </c>
      <c r="E89" s="23" t="s">
        <v>410</v>
      </c>
      <c r="F89" s="11" t="s">
        <v>123</v>
      </c>
      <c r="G89" s="12" t="s">
        <v>403</v>
      </c>
      <c r="H89" s="14">
        <v>300</v>
      </c>
      <c r="I89" s="11" t="s">
        <v>6</v>
      </c>
      <c r="J89" s="15">
        <v>0.25</v>
      </c>
      <c r="K89" s="24" t="s">
        <v>407</v>
      </c>
      <c r="L89" s="26">
        <f t="shared" si="5"/>
        <v>0.30249999999999999</v>
      </c>
      <c r="M89" s="9">
        <f t="shared" si="6"/>
        <v>75</v>
      </c>
      <c r="N89" s="10">
        <f t="shared" si="7"/>
        <v>90.75</v>
      </c>
    </row>
    <row r="90" spans="1:14" ht="51" customHeight="1" x14ac:dyDescent="0.2">
      <c r="A90" s="13">
        <f t="shared" si="4"/>
        <v>106</v>
      </c>
      <c r="B90" s="11" t="s">
        <v>119</v>
      </c>
      <c r="C90" s="11" t="s">
        <v>2</v>
      </c>
      <c r="D90" s="11" t="s">
        <v>124</v>
      </c>
      <c r="E90" s="23" t="s">
        <v>410</v>
      </c>
      <c r="F90" s="11" t="s">
        <v>124</v>
      </c>
      <c r="G90" s="12" t="s">
        <v>404</v>
      </c>
      <c r="H90" s="14">
        <v>300</v>
      </c>
      <c r="I90" s="11" t="s">
        <v>6</v>
      </c>
      <c r="J90" s="15">
        <v>0.46</v>
      </c>
      <c r="K90" s="24" t="s">
        <v>407</v>
      </c>
      <c r="L90" s="26">
        <f t="shared" si="5"/>
        <v>0.55659999999999998</v>
      </c>
      <c r="M90" s="9">
        <f t="shared" si="6"/>
        <v>138</v>
      </c>
      <c r="N90" s="10">
        <f t="shared" si="7"/>
        <v>166.98</v>
      </c>
    </row>
    <row r="91" spans="1:14" ht="51" customHeight="1" x14ac:dyDescent="0.2">
      <c r="A91" s="13">
        <f t="shared" si="4"/>
        <v>107</v>
      </c>
      <c r="B91" s="11" t="s">
        <v>119</v>
      </c>
      <c r="C91" s="11" t="s">
        <v>2</v>
      </c>
      <c r="D91" s="11" t="s">
        <v>125</v>
      </c>
      <c r="E91" s="23" t="s">
        <v>410</v>
      </c>
      <c r="F91" s="11" t="s">
        <v>125</v>
      </c>
      <c r="G91" s="12" t="s">
        <v>405</v>
      </c>
      <c r="H91" s="14">
        <v>300</v>
      </c>
      <c r="I91" s="11" t="s">
        <v>6</v>
      </c>
      <c r="J91" s="15">
        <v>0.33</v>
      </c>
      <c r="K91" s="24" t="s">
        <v>407</v>
      </c>
      <c r="L91" s="26">
        <f t="shared" si="5"/>
        <v>0.39929999999999999</v>
      </c>
      <c r="M91" s="9">
        <f t="shared" si="6"/>
        <v>99</v>
      </c>
      <c r="N91" s="10">
        <f t="shared" si="7"/>
        <v>119.79</v>
      </c>
    </row>
    <row r="92" spans="1:14" ht="51" customHeight="1" x14ac:dyDescent="0.2">
      <c r="A92" s="13">
        <f t="shared" si="4"/>
        <v>108</v>
      </c>
      <c r="B92" s="11" t="s">
        <v>119</v>
      </c>
      <c r="C92" s="11" t="s">
        <v>2</v>
      </c>
      <c r="D92" s="11" t="s">
        <v>126</v>
      </c>
      <c r="E92" s="23" t="s">
        <v>410</v>
      </c>
      <c r="F92" s="11" t="s">
        <v>126</v>
      </c>
      <c r="G92" s="12" t="s">
        <v>406</v>
      </c>
      <c r="H92" s="14">
        <v>300</v>
      </c>
      <c r="I92" s="11" t="s">
        <v>6</v>
      </c>
      <c r="J92" s="15">
        <v>0.25</v>
      </c>
      <c r="K92" s="24" t="s">
        <v>407</v>
      </c>
      <c r="L92" s="26">
        <f t="shared" si="5"/>
        <v>0.30249999999999999</v>
      </c>
      <c r="M92" s="9">
        <f t="shared" si="6"/>
        <v>75</v>
      </c>
      <c r="N92" s="10">
        <f t="shared" si="7"/>
        <v>90.75</v>
      </c>
    </row>
    <row r="93" spans="1:14" ht="63.75" customHeight="1" x14ac:dyDescent="0.2">
      <c r="A93" s="13">
        <f t="shared" si="4"/>
        <v>109</v>
      </c>
      <c r="B93" s="11" t="s">
        <v>119</v>
      </c>
      <c r="C93" s="11" t="s">
        <v>2</v>
      </c>
      <c r="D93" s="11" t="s">
        <v>127</v>
      </c>
      <c r="E93" s="23" t="s">
        <v>410</v>
      </c>
      <c r="F93" s="11" t="s">
        <v>127</v>
      </c>
      <c r="G93" s="12" t="s">
        <v>433</v>
      </c>
      <c r="H93" s="14">
        <v>300</v>
      </c>
      <c r="I93" s="11" t="s">
        <v>6</v>
      </c>
      <c r="J93" s="15">
        <v>1.53</v>
      </c>
      <c r="K93" s="24" t="s">
        <v>407</v>
      </c>
      <c r="L93" s="26">
        <f t="shared" si="5"/>
        <v>1.8512999999999999</v>
      </c>
      <c r="M93" s="9">
        <f t="shared" si="6"/>
        <v>459</v>
      </c>
      <c r="N93" s="10">
        <f t="shared" si="7"/>
        <v>555.39</v>
      </c>
    </row>
    <row r="94" spans="1:14" ht="62.25" customHeight="1" x14ac:dyDescent="0.2">
      <c r="A94" s="13">
        <f t="shared" si="4"/>
        <v>110</v>
      </c>
      <c r="B94" s="11" t="s">
        <v>128</v>
      </c>
      <c r="C94" s="11" t="s">
        <v>2</v>
      </c>
      <c r="D94" s="11" t="s">
        <v>221</v>
      </c>
      <c r="E94" s="23"/>
      <c r="F94" s="11"/>
      <c r="G94" s="12"/>
      <c r="H94" s="14"/>
      <c r="I94" s="11"/>
      <c r="J94" s="15"/>
      <c r="K94" s="24"/>
      <c r="L94" s="26"/>
      <c r="M94" s="9"/>
      <c r="N94" s="10"/>
    </row>
    <row r="95" spans="1:14" ht="38.25" customHeight="1" x14ac:dyDescent="0.2">
      <c r="A95" s="7" t="s">
        <v>322</v>
      </c>
      <c r="B95" s="3" t="s">
        <v>129</v>
      </c>
      <c r="C95" s="3" t="s">
        <v>2</v>
      </c>
      <c r="D95" s="3" t="s">
        <v>243</v>
      </c>
      <c r="E95" s="23" t="s">
        <v>410</v>
      </c>
      <c r="F95" s="3" t="s">
        <v>243</v>
      </c>
      <c r="G95" s="4" t="s">
        <v>432</v>
      </c>
      <c r="H95" s="8">
        <v>550</v>
      </c>
      <c r="I95" s="3" t="s">
        <v>0</v>
      </c>
      <c r="J95" s="9">
        <v>0.56999999999999995</v>
      </c>
      <c r="K95" s="24" t="s">
        <v>407</v>
      </c>
      <c r="L95" s="26">
        <f t="shared" si="5"/>
        <v>0.68969999999999998</v>
      </c>
      <c r="M95" s="9">
        <f t="shared" si="6"/>
        <v>313.5</v>
      </c>
      <c r="N95" s="10">
        <f t="shared" si="7"/>
        <v>379.34</v>
      </c>
    </row>
    <row r="96" spans="1:14" ht="38.25" customHeight="1" x14ac:dyDescent="0.2">
      <c r="A96" s="7" t="s">
        <v>323</v>
      </c>
      <c r="B96" s="3" t="s">
        <v>130</v>
      </c>
      <c r="C96" s="3" t="s">
        <v>2</v>
      </c>
      <c r="D96" s="3" t="s">
        <v>244</v>
      </c>
      <c r="E96" s="23" t="s">
        <v>410</v>
      </c>
      <c r="F96" s="3" t="s">
        <v>244</v>
      </c>
      <c r="G96" s="4" t="s">
        <v>431</v>
      </c>
      <c r="H96" s="8">
        <v>600</v>
      </c>
      <c r="I96" s="3" t="s">
        <v>0</v>
      </c>
      <c r="J96" s="9">
        <v>0.04</v>
      </c>
      <c r="K96" s="24" t="s">
        <v>407</v>
      </c>
      <c r="L96" s="26">
        <f t="shared" si="5"/>
        <v>4.8399999999999999E-2</v>
      </c>
      <c r="M96" s="9">
        <f t="shared" si="6"/>
        <v>24</v>
      </c>
      <c r="N96" s="10">
        <f t="shared" si="7"/>
        <v>29.04</v>
      </c>
    </row>
    <row r="97" spans="1:14" ht="38.25" customHeight="1" x14ac:dyDescent="0.2">
      <c r="A97" s="7" t="s">
        <v>324</v>
      </c>
      <c r="B97" s="3" t="s">
        <v>131</v>
      </c>
      <c r="C97" s="3" t="s">
        <v>2</v>
      </c>
      <c r="D97" s="3" t="s">
        <v>242</v>
      </c>
      <c r="E97" s="23" t="s">
        <v>410</v>
      </c>
      <c r="F97" s="3" t="s">
        <v>242</v>
      </c>
      <c r="G97" s="4" t="s">
        <v>430</v>
      </c>
      <c r="H97" s="8">
        <v>500</v>
      </c>
      <c r="I97" s="3" t="s">
        <v>0</v>
      </c>
      <c r="J97" s="9">
        <v>1.1100000000000001</v>
      </c>
      <c r="K97" s="24" t="s">
        <v>407</v>
      </c>
      <c r="L97" s="26">
        <f t="shared" si="5"/>
        <v>1.3431</v>
      </c>
      <c r="M97" s="9">
        <f t="shared" si="6"/>
        <v>555</v>
      </c>
      <c r="N97" s="10">
        <f t="shared" si="7"/>
        <v>671.55</v>
      </c>
    </row>
    <row r="98" spans="1:14" ht="38.25" customHeight="1" x14ac:dyDescent="0.2">
      <c r="A98" s="7">
        <f t="shared" si="4"/>
        <v>116</v>
      </c>
      <c r="B98" s="3" t="s">
        <v>132</v>
      </c>
      <c r="C98" s="3" t="s">
        <v>2</v>
      </c>
      <c r="D98" s="3" t="s">
        <v>261</v>
      </c>
      <c r="E98" s="23" t="s">
        <v>410</v>
      </c>
      <c r="F98" s="3" t="s">
        <v>261</v>
      </c>
      <c r="G98" s="4" t="s">
        <v>429</v>
      </c>
      <c r="H98" s="8">
        <v>7000</v>
      </c>
      <c r="I98" s="3" t="s">
        <v>0</v>
      </c>
      <c r="J98" s="9">
        <v>0.01</v>
      </c>
      <c r="K98" s="24" t="s">
        <v>407</v>
      </c>
      <c r="L98" s="26">
        <f t="shared" si="5"/>
        <v>1.21E-2</v>
      </c>
      <c r="M98" s="9">
        <f t="shared" si="6"/>
        <v>70</v>
      </c>
      <c r="N98" s="10">
        <f t="shared" si="7"/>
        <v>84.7</v>
      </c>
    </row>
    <row r="99" spans="1:14" ht="38.25" customHeight="1" x14ac:dyDescent="0.2">
      <c r="A99" s="7">
        <f t="shared" si="4"/>
        <v>117</v>
      </c>
      <c r="B99" s="3" t="s">
        <v>133</v>
      </c>
      <c r="C99" s="3" t="s">
        <v>2</v>
      </c>
      <c r="D99" s="3" t="s">
        <v>260</v>
      </c>
      <c r="E99" s="23" t="s">
        <v>410</v>
      </c>
      <c r="F99" s="3" t="s">
        <v>260</v>
      </c>
      <c r="G99" s="4" t="s">
        <v>428</v>
      </c>
      <c r="H99" s="8">
        <v>30</v>
      </c>
      <c r="I99" s="3" t="s">
        <v>22</v>
      </c>
      <c r="J99" s="9">
        <v>14.3</v>
      </c>
      <c r="K99" s="24" t="s">
        <v>407</v>
      </c>
      <c r="L99" s="26">
        <f t="shared" si="5"/>
        <v>17.303000000000001</v>
      </c>
      <c r="M99" s="9">
        <f t="shared" si="6"/>
        <v>429</v>
      </c>
      <c r="N99" s="10">
        <f t="shared" si="7"/>
        <v>519.09</v>
      </c>
    </row>
    <row r="100" spans="1:14" ht="60" customHeight="1" x14ac:dyDescent="0.2">
      <c r="A100" s="7">
        <f t="shared" si="4"/>
        <v>118</v>
      </c>
      <c r="B100" s="3" t="s">
        <v>283</v>
      </c>
      <c r="C100" s="3" t="s">
        <v>2</v>
      </c>
      <c r="D100" s="3" t="s">
        <v>242</v>
      </c>
      <c r="E100" s="23"/>
      <c r="F100" s="3"/>
      <c r="G100" s="4"/>
      <c r="H100" s="8"/>
      <c r="I100" s="3"/>
      <c r="J100" s="9"/>
      <c r="K100" s="24"/>
      <c r="L100" s="26"/>
      <c r="M100" s="9"/>
      <c r="N100" s="10"/>
    </row>
    <row r="101" spans="1:14" ht="38.25" customHeight="1" x14ac:dyDescent="0.2">
      <c r="A101" s="7">
        <f t="shared" si="4"/>
        <v>119</v>
      </c>
      <c r="B101" s="3" t="s">
        <v>284</v>
      </c>
      <c r="C101" s="3" t="s">
        <v>2</v>
      </c>
      <c r="D101" s="3" t="s">
        <v>244</v>
      </c>
      <c r="E101" s="23" t="s">
        <v>410</v>
      </c>
      <c r="F101" s="3" t="s">
        <v>244</v>
      </c>
      <c r="G101" s="27" t="s">
        <v>427</v>
      </c>
      <c r="H101" s="8">
        <v>500</v>
      </c>
      <c r="I101" s="3" t="s">
        <v>0</v>
      </c>
      <c r="J101" s="9">
        <v>0.05</v>
      </c>
      <c r="K101" s="24" t="s">
        <v>407</v>
      </c>
      <c r="L101" s="26">
        <f t="shared" si="5"/>
        <v>6.0499999999999998E-2</v>
      </c>
      <c r="M101" s="9">
        <f t="shared" si="6"/>
        <v>25</v>
      </c>
      <c r="N101" s="10">
        <f t="shared" si="7"/>
        <v>30.25</v>
      </c>
    </row>
    <row r="102" spans="1:14" ht="38.25" customHeight="1" x14ac:dyDescent="0.2">
      <c r="A102" s="7">
        <f t="shared" si="4"/>
        <v>120</v>
      </c>
      <c r="B102" s="3" t="s">
        <v>134</v>
      </c>
      <c r="C102" s="3" t="s">
        <v>2</v>
      </c>
      <c r="D102" s="3" t="s">
        <v>242</v>
      </c>
      <c r="E102" s="23" t="s">
        <v>410</v>
      </c>
      <c r="F102" s="3" t="s">
        <v>242</v>
      </c>
      <c r="G102" s="4" t="s">
        <v>426</v>
      </c>
      <c r="H102" s="8">
        <v>150</v>
      </c>
      <c r="I102" s="3" t="s">
        <v>0</v>
      </c>
      <c r="J102" s="9">
        <v>0.19</v>
      </c>
      <c r="K102" s="24" t="s">
        <v>407</v>
      </c>
      <c r="L102" s="26">
        <f t="shared" si="5"/>
        <v>0.22989999999999999</v>
      </c>
      <c r="M102" s="9">
        <f t="shared" si="6"/>
        <v>28.5</v>
      </c>
      <c r="N102" s="10">
        <f t="shared" si="7"/>
        <v>34.49</v>
      </c>
    </row>
    <row r="103" spans="1:14" ht="42.75" customHeight="1" x14ac:dyDescent="0.2">
      <c r="A103" s="7">
        <f t="shared" si="4"/>
        <v>121</v>
      </c>
      <c r="B103" s="3" t="s">
        <v>135</v>
      </c>
      <c r="C103" s="3" t="s">
        <v>2</v>
      </c>
      <c r="D103" s="3" t="s">
        <v>262</v>
      </c>
      <c r="E103" s="23" t="s">
        <v>410</v>
      </c>
      <c r="F103" s="3" t="s">
        <v>262</v>
      </c>
      <c r="G103" s="4" t="s">
        <v>425</v>
      </c>
      <c r="H103" s="8">
        <v>1000</v>
      </c>
      <c r="I103" s="3" t="s">
        <v>0</v>
      </c>
      <c r="J103" s="9">
        <v>0.05</v>
      </c>
      <c r="K103" s="24" t="s">
        <v>407</v>
      </c>
      <c r="L103" s="26">
        <f t="shared" si="5"/>
        <v>6.0499999999999998E-2</v>
      </c>
      <c r="M103" s="9">
        <f t="shared" si="6"/>
        <v>50</v>
      </c>
      <c r="N103" s="10">
        <f t="shared" si="7"/>
        <v>60.5</v>
      </c>
    </row>
    <row r="104" spans="1:14" ht="55.15" customHeight="1" x14ac:dyDescent="0.2">
      <c r="A104" s="7">
        <f t="shared" si="4"/>
        <v>122</v>
      </c>
      <c r="B104" s="3" t="s">
        <v>136</v>
      </c>
      <c r="C104" s="3" t="s">
        <v>2</v>
      </c>
      <c r="D104" s="3" t="s">
        <v>263</v>
      </c>
      <c r="E104" s="23" t="s">
        <v>410</v>
      </c>
      <c r="F104" s="3" t="s">
        <v>263</v>
      </c>
      <c r="G104" s="4" t="s">
        <v>424</v>
      </c>
      <c r="H104" s="8">
        <v>120</v>
      </c>
      <c r="I104" s="3" t="s">
        <v>22</v>
      </c>
      <c r="J104" s="9">
        <v>3.51</v>
      </c>
      <c r="K104" s="24" t="s">
        <v>407</v>
      </c>
      <c r="L104" s="26">
        <f t="shared" si="5"/>
        <v>4.2470999999999997</v>
      </c>
      <c r="M104" s="9">
        <f t="shared" si="6"/>
        <v>421.2</v>
      </c>
      <c r="N104" s="10">
        <f t="shared" si="7"/>
        <v>509.65</v>
      </c>
    </row>
    <row r="105" spans="1:14" ht="48" customHeight="1" x14ac:dyDescent="0.2">
      <c r="A105" s="7">
        <f t="shared" si="4"/>
        <v>123</v>
      </c>
      <c r="B105" s="3" t="s">
        <v>137</v>
      </c>
      <c r="C105" s="3" t="s">
        <v>2</v>
      </c>
      <c r="D105" s="3" t="s">
        <v>138</v>
      </c>
      <c r="E105" s="23"/>
      <c r="F105" s="3"/>
      <c r="G105" s="4"/>
      <c r="H105" s="8"/>
      <c r="I105" s="3"/>
      <c r="J105" s="9"/>
      <c r="K105" s="24"/>
      <c r="L105" s="26"/>
      <c r="M105" s="9"/>
      <c r="N105" s="10"/>
    </row>
    <row r="106" spans="1:14" ht="39" customHeight="1" x14ac:dyDescent="0.2">
      <c r="A106" s="7" t="s">
        <v>325</v>
      </c>
      <c r="B106" s="3" t="s">
        <v>139</v>
      </c>
      <c r="C106" s="3" t="s">
        <v>2</v>
      </c>
      <c r="D106" s="3" t="s">
        <v>264</v>
      </c>
      <c r="E106" s="23" t="s">
        <v>410</v>
      </c>
      <c r="F106" s="3" t="s">
        <v>264</v>
      </c>
      <c r="G106" s="4" t="s">
        <v>423</v>
      </c>
      <c r="H106" s="8">
        <v>2000</v>
      </c>
      <c r="I106" s="3" t="s">
        <v>0</v>
      </c>
      <c r="J106" s="9">
        <v>0.02</v>
      </c>
      <c r="K106" s="24" t="s">
        <v>407</v>
      </c>
      <c r="L106" s="26">
        <f t="shared" si="5"/>
        <v>2.4199999999999999E-2</v>
      </c>
      <c r="M106" s="9">
        <f t="shared" si="6"/>
        <v>40</v>
      </c>
      <c r="N106" s="10">
        <f t="shared" si="7"/>
        <v>48.4</v>
      </c>
    </row>
    <row r="107" spans="1:14" ht="38.25" customHeight="1" x14ac:dyDescent="0.2">
      <c r="A107" s="7" t="s">
        <v>326</v>
      </c>
      <c r="B107" s="3" t="s">
        <v>140</v>
      </c>
      <c r="C107" s="3" t="s">
        <v>2</v>
      </c>
      <c r="D107" s="3" t="s">
        <v>244</v>
      </c>
      <c r="E107" s="23" t="s">
        <v>410</v>
      </c>
      <c r="F107" s="3" t="s">
        <v>244</v>
      </c>
      <c r="G107" s="4" t="s">
        <v>422</v>
      </c>
      <c r="H107" s="8">
        <v>300</v>
      </c>
      <c r="I107" s="3" t="s">
        <v>0</v>
      </c>
      <c r="J107" s="9">
        <v>0.05</v>
      </c>
      <c r="K107" s="24" t="s">
        <v>407</v>
      </c>
      <c r="L107" s="26">
        <f t="shared" si="5"/>
        <v>6.0499999999999998E-2</v>
      </c>
      <c r="M107" s="9">
        <f t="shared" si="6"/>
        <v>15</v>
      </c>
      <c r="N107" s="10">
        <f t="shared" si="7"/>
        <v>18.149999999999999</v>
      </c>
    </row>
    <row r="108" spans="1:14" ht="38.25" customHeight="1" x14ac:dyDescent="0.2">
      <c r="A108" s="7">
        <f t="shared" si="4"/>
        <v>127</v>
      </c>
      <c r="B108" s="3" t="s">
        <v>141</v>
      </c>
      <c r="C108" s="3" t="s">
        <v>2</v>
      </c>
      <c r="D108" s="3" t="s">
        <v>242</v>
      </c>
      <c r="E108" s="23" t="s">
        <v>410</v>
      </c>
      <c r="F108" s="3" t="s">
        <v>242</v>
      </c>
      <c r="G108" s="4" t="s">
        <v>421</v>
      </c>
      <c r="H108" s="8">
        <v>400</v>
      </c>
      <c r="I108" s="3" t="s">
        <v>0</v>
      </c>
      <c r="J108" s="9">
        <v>0.2</v>
      </c>
      <c r="K108" s="24" t="s">
        <v>407</v>
      </c>
      <c r="L108" s="26">
        <f t="shared" si="5"/>
        <v>0.24199999999999999</v>
      </c>
      <c r="M108" s="9">
        <f t="shared" si="6"/>
        <v>80</v>
      </c>
      <c r="N108" s="10">
        <f t="shared" si="7"/>
        <v>96.8</v>
      </c>
    </row>
    <row r="109" spans="1:14" ht="39.75" customHeight="1" x14ac:dyDescent="0.2">
      <c r="A109" s="13">
        <f t="shared" si="4"/>
        <v>128</v>
      </c>
      <c r="B109" s="11" t="s">
        <v>285</v>
      </c>
      <c r="C109" s="11" t="s">
        <v>2</v>
      </c>
      <c r="D109" s="11" t="s">
        <v>242</v>
      </c>
      <c r="E109" s="23" t="s">
        <v>410</v>
      </c>
      <c r="F109" s="11" t="s">
        <v>242</v>
      </c>
      <c r="G109" s="11" t="s">
        <v>420</v>
      </c>
      <c r="H109" s="14">
        <v>250</v>
      </c>
      <c r="I109" s="11" t="s">
        <v>0</v>
      </c>
      <c r="J109" s="15">
        <v>0.25</v>
      </c>
      <c r="K109" s="24" t="s">
        <v>407</v>
      </c>
      <c r="L109" s="26">
        <f t="shared" si="5"/>
        <v>0.30249999999999999</v>
      </c>
      <c r="M109" s="9">
        <f t="shared" si="6"/>
        <v>62.5</v>
      </c>
      <c r="N109" s="10">
        <f t="shared" si="7"/>
        <v>75.63</v>
      </c>
    </row>
    <row r="110" spans="1:14" ht="38.25" customHeight="1" x14ac:dyDescent="0.2">
      <c r="A110" s="7">
        <f t="shared" si="4"/>
        <v>129</v>
      </c>
      <c r="B110" s="3" t="s">
        <v>142</v>
      </c>
      <c r="C110" s="3" t="s">
        <v>2</v>
      </c>
      <c r="D110" s="3" t="s">
        <v>244</v>
      </c>
      <c r="E110" s="23" t="s">
        <v>410</v>
      </c>
      <c r="F110" s="3" t="s">
        <v>244</v>
      </c>
      <c r="G110" s="4" t="s">
        <v>419</v>
      </c>
      <c r="H110" s="8">
        <v>300</v>
      </c>
      <c r="I110" s="3" t="s">
        <v>0</v>
      </c>
      <c r="J110" s="9">
        <v>0.08</v>
      </c>
      <c r="K110" s="24" t="s">
        <v>407</v>
      </c>
      <c r="L110" s="26">
        <f t="shared" si="5"/>
        <v>9.6799999999999997E-2</v>
      </c>
      <c r="M110" s="9">
        <f t="shared" si="6"/>
        <v>24</v>
      </c>
      <c r="N110" s="10">
        <f t="shared" si="7"/>
        <v>29.04</v>
      </c>
    </row>
    <row r="111" spans="1:14" ht="38.25" customHeight="1" x14ac:dyDescent="0.2">
      <c r="A111" s="7">
        <f t="shared" si="4"/>
        <v>130</v>
      </c>
      <c r="B111" s="3" t="s">
        <v>286</v>
      </c>
      <c r="C111" s="3" t="s">
        <v>2</v>
      </c>
      <c r="D111" s="3" t="s">
        <v>265</v>
      </c>
      <c r="E111" s="23" t="s">
        <v>410</v>
      </c>
      <c r="F111" s="3" t="s">
        <v>265</v>
      </c>
      <c r="G111" s="4" t="s">
        <v>418</v>
      </c>
      <c r="H111" s="8">
        <v>30</v>
      </c>
      <c r="I111" s="3" t="s">
        <v>22</v>
      </c>
      <c r="J111" s="9">
        <v>33.119999999999997</v>
      </c>
      <c r="K111" s="24" t="s">
        <v>407</v>
      </c>
      <c r="L111" s="26">
        <f t="shared" si="5"/>
        <v>40.075200000000002</v>
      </c>
      <c r="M111" s="9">
        <f t="shared" si="6"/>
        <v>993.6</v>
      </c>
      <c r="N111" s="10">
        <f t="shared" si="7"/>
        <v>1202.26</v>
      </c>
    </row>
    <row r="112" spans="1:14" ht="33.75" customHeight="1" x14ac:dyDescent="0.2">
      <c r="A112" s="7">
        <f t="shared" ref="A112:A135" si="8">A111+1</f>
        <v>131</v>
      </c>
      <c r="B112" s="3" t="s">
        <v>144</v>
      </c>
      <c r="C112" s="3" t="s">
        <v>2</v>
      </c>
      <c r="D112" s="3" t="s">
        <v>266</v>
      </c>
      <c r="E112" s="23" t="s">
        <v>410</v>
      </c>
      <c r="F112" s="3" t="s">
        <v>266</v>
      </c>
      <c r="G112" s="4" t="s">
        <v>417</v>
      </c>
      <c r="H112" s="8">
        <v>5</v>
      </c>
      <c r="I112" s="3" t="s">
        <v>22</v>
      </c>
      <c r="J112" s="9">
        <v>7.61</v>
      </c>
      <c r="K112" s="24" t="s">
        <v>407</v>
      </c>
      <c r="L112" s="26">
        <f t="shared" si="5"/>
        <v>9.2081</v>
      </c>
      <c r="M112" s="9">
        <f t="shared" si="6"/>
        <v>38.049999999999997</v>
      </c>
      <c r="N112" s="10">
        <f t="shared" si="7"/>
        <v>46.04</v>
      </c>
    </row>
    <row r="113" spans="1:14" ht="38.25" customHeight="1" x14ac:dyDescent="0.2">
      <c r="A113" s="7" t="s">
        <v>314</v>
      </c>
      <c r="B113" s="3" t="s">
        <v>145</v>
      </c>
      <c r="C113" s="3" t="s">
        <v>2</v>
      </c>
      <c r="D113" s="3" t="s">
        <v>244</v>
      </c>
      <c r="E113" s="23" t="s">
        <v>410</v>
      </c>
      <c r="F113" s="3" t="s">
        <v>244</v>
      </c>
      <c r="G113" s="4" t="s">
        <v>416</v>
      </c>
      <c r="H113" s="8">
        <v>400</v>
      </c>
      <c r="I113" s="3" t="s">
        <v>0</v>
      </c>
      <c r="J113" s="9">
        <v>0.13</v>
      </c>
      <c r="K113" s="24" t="s">
        <v>407</v>
      </c>
      <c r="L113" s="26">
        <f t="shared" si="5"/>
        <v>0.1573</v>
      </c>
      <c r="M113" s="9">
        <f t="shared" si="6"/>
        <v>52</v>
      </c>
      <c r="N113" s="10">
        <f t="shared" si="7"/>
        <v>62.92</v>
      </c>
    </row>
    <row r="114" spans="1:14" ht="56.45" customHeight="1" x14ac:dyDescent="0.2">
      <c r="A114" s="7" t="s">
        <v>315</v>
      </c>
      <c r="B114" s="3" t="s">
        <v>146</v>
      </c>
      <c r="C114" s="3" t="s">
        <v>2</v>
      </c>
      <c r="D114" s="3" t="s">
        <v>267</v>
      </c>
      <c r="E114" s="23" t="s">
        <v>410</v>
      </c>
      <c r="F114" s="3" t="s">
        <v>267</v>
      </c>
      <c r="G114" s="12" t="s">
        <v>415</v>
      </c>
      <c r="H114" s="8">
        <v>400</v>
      </c>
      <c r="I114" s="3" t="s">
        <v>0</v>
      </c>
      <c r="J114" s="9">
        <v>7.0000000000000007E-2</v>
      </c>
      <c r="K114" s="24" t="s">
        <v>407</v>
      </c>
      <c r="L114" s="26">
        <f t="shared" si="5"/>
        <v>8.4699999999999998E-2</v>
      </c>
      <c r="M114" s="9">
        <f t="shared" si="6"/>
        <v>28</v>
      </c>
      <c r="N114" s="10">
        <f t="shared" si="7"/>
        <v>33.880000000000003</v>
      </c>
    </row>
    <row r="115" spans="1:14" ht="38.25" customHeight="1" x14ac:dyDescent="0.2">
      <c r="A115" s="7" t="s">
        <v>327</v>
      </c>
      <c r="B115" s="3" t="s">
        <v>147</v>
      </c>
      <c r="C115" s="3" t="s">
        <v>2</v>
      </c>
      <c r="D115" s="3" t="s">
        <v>244</v>
      </c>
      <c r="E115" s="23" t="s">
        <v>410</v>
      </c>
      <c r="F115" s="3" t="s">
        <v>244</v>
      </c>
      <c r="G115" s="4" t="s">
        <v>414</v>
      </c>
      <c r="H115" s="8">
        <v>600</v>
      </c>
      <c r="I115" s="3" t="s">
        <v>0</v>
      </c>
      <c r="J115" s="9">
        <v>7.0000000000000007E-2</v>
      </c>
      <c r="K115" s="24" t="s">
        <v>407</v>
      </c>
      <c r="L115" s="26">
        <f t="shared" si="5"/>
        <v>8.4699999999999998E-2</v>
      </c>
      <c r="M115" s="9">
        <f t="shared" si="6"/>
        <v>42</v>
      </c>
      <c r="N115" s="10">
        <f t="shared" si="7"/>
        <v>50.82</v>
      </c>
    </row>
    <row r="116" spans="1:14" ht="57" customHeight="1" x14ac:dyDescent="0.2">
      <c r="A116" s="7" t="s">
        <v>328</v>
      </c>
      <c r="B116" s="3" t="s">
        <v>148</v>
      </c>
      <c r="C116" s="3" t="s">
        <v>2</v>
      </c>
      <c r="D116" s="3" t="s">
        <v>257</v>
      </c>
      <c r="E116" s="23"/>
      <c r="F116" s="3"/>
      <c r="G116" s="4"/>
      <c r="H116" s="8"/>
      <c r="I116" s="3"/>
      <c r="J116" s="9"/>
      <c r="K116" s="24"/>
      <c r="L116" s="26"/>
      <c r="M116" s="9"/>
      <c r="N116" s="10"/>
    </row>
    <row r="117" spans="1:14" ht="52.9" customHeight="1" x14ac:dyDescent="0.2">
      <c r="A117" s="7" t="s">
        <v>330</v>
      </c>
      <c r="B117" s="3" t="s">
        <v>149</v>
      </c>
      <c r="C117" s="3" t="s">
        <v>2</v>
      </c>
      <c r="D117" s="3" t="s">
        <v>239</v>
      </c>
      <c r="E117" s="23"/>
      <c r="F117" s="3"/>
      <c r="G117" s="4"/>
      <c r="H117" s="8"/>
      <c r="I117" s="3"/>
      <c r="J117" s="9"/>
      <c r="K117" s="24"/>
      <c r="L117" s="26"/>
      <c r="M117" s="9"/>
      <c r="N117" s="10"/>
    </row>
    <row r="118" spans="1:14" ht="69.599999999999994" customHeight="1" x14ac:dyDescent="0.2">
      <c r="A118" s="7" t="s">
        <v>329</v>
      </c>
      <c r="B118" s="3" t="s">
        <v>150</v>
      </c>
      <c r="C118" s="3" t="s">
        <v>2</v>
      </c>
      <c r="D118" s="3" t="s">
        <v>151</v>
      </c>
      <c r="E118" s="23"/>
      <c r="F118" s="3"/>
      <c r="G118" s="4"/>
      <c r="H118" s="8"/>
      <c r="I118" s="3"/>
      <c r="J118" s="9"/>
      <c r="K118" s="24"/>
      <c r="L118" s="26"/>
      <c r="M118" s="9"/>
      <c r="N118" s="10"/>
    </row>
    <row r="119" spans="1:14" ht="77.45" customHeight="1" x14ac:dyDescent="0.2">
      <c r="A119" s="7">
        <f t="shared" si="8"/>
        <v>143</v>
      </c>
      <c r="B119" s="3" t="s">
        <v>150</v>
      </c>
      <c r="C119" s="3" t="s">
        <v>2</v>
      </c>
      <c r="D119" s="3" t="s">
        <v>152</v>
      </c>
      <c r="E119" s="23" t="s">
        <v>410</v>
      </c>
      <c r="F119" s="3" t="s">
        <v>152</v>
      </c>
      <c r="G119" s="4" t="s">
        <v>331</v>
      </c>
      <c r="H119" s="8">
        <v>25</v>
      </c>
      <c r="I119" s="3" t="s">
        <v>10</v>
      </c>
      <c r="J119" s="9">
        <v>9.44</v>
      </c>
      <c r="K119" s="24" t="s">
        <v>407</v>
      </c>
      <c r="L119" s="26">
        <f t="shared" si="5"/>
        <v>11.4224</v>
      </c>
      <c r="M119" s="9">
        <f t="shared" si="6"/>
        <v>236</v>
      </c>
      <c r="N119" s="10">
        <f t="shared" si="7"/>
        <v>285.56</v>
      </c>
    </row>
    <row r="120" spans="1:14" ht="73.900000000000006" customHeight="1" x14ac:dyDescent="0.2">
      <c r="A120" s="7">
        <f t="shared" si="8"/>
        <v>144</v>
      </c>
      <c r="B120" s="3" t="s">
        <v>153</v>
      </c>
      <c r="C120" s="3" t="s">
        <v>2</v>
      </c>
      <c r="D120" s="3" t="s">
        <v>154</v>
      </c>
      <c r="E120" s="23" t="s">
        <v>410</v>
      </c>
      <c r="F120" s="3" t="s">
        <v>154</v>
      </c>
      <c r="G120" s="4" t="s">
        <v>332</v>
      </c>
      <c r="H120" s="8">
        <v>20</v>
      </c>
      <c r="I120" s="3" t="s">
        <v>10</v>
      </c>
      <c r="J120" s="9">
        <v>13.72</v>
      </c>
      <c r="K120" s="24" t="s">
        <v>407</v>
      </c>
      <c r="L120" s="26">
        <f t="shared" si="5"/>
        <v>16.601199999999999</v>
      </c>
      <c r="M120" s="9">
        <f t="shared" si="6"/>
        <v>274.39999999999998</v>
      </c>
      <c r="N120" s="10">
        <f t="shared" si="7"/>
        <v>332.02</v>
      </c>
    </row>
    <row r="121" spans="1:14" ht="60" customHeight="1" x14ac:dyDescent="0.2">
      <c r="A121" s="7" t="s">
        <v>400</v>
      </c>
      <c r="B121" s="3" t="s">
        <v>153</v>
      </c>
      <c r="C121" s="3" t="s">
        <v>2</v>
      </c>
      <c r="D121" s="3" t="s">
        <v>155</v>
      </c>
      <c r="E121" s="23"/>
      <c r="F121" s="3"/>
      <c r="G121" s="4"/>
      <c r="H121" s="8"/>
      <c r="I121" s="3"/>
      <c r="J121" s="9"/>
      <c r="K121" s="24"/>
      <c r="L121" s="26"/>
      <c r="M121" s="9"/>
      <c r="N121" s="10"/>
    </row>
    <row r="122" spans="1:14" ht="60" customHeight="1" x14ac:dyDescent="0.2">
      <c r="A122" s="7" t="s">
        <v>333</v>
      </c>
      <c r="B122" s="3" t="s">
        <v>156</v>
      </c>
      <c r="C122" s="3" t="s">
        <v>2</v>
      </c>
      <c r="D122" s="3" t="s">
        <v>157</v>
      </c>
      <c r="E122" s="23" t="s">
        <v>410</v>
      </c>
      <c r="F122" s="3" t="s">
        <v>157</v>
      </c>
      <c r="G122" s="4" t="s">
        <v>413</v>
      </c>
      <c r="H122" s="8">
        <v>100</v>
      </c>
      <c r="I122" s="3" t="s">
        <v>0</v>
      </c>
      <c r="J122" s="9">
        <v>0.46</v>
      </c>
      <c r="K122" s="24" t="s">
        <v>407</v>
      </c>
      <c r="L122" s="26">
        <f t="shared" si="5"/>
        <v>0.55659999999999998</v>
      </c>
      <c r="M122" s="9">
        <f t="shared" si="6"/>
        <v>46</v>
      </c>
      <c r="N122" s="10">
        <f t="shared" si="7"/>
        <v>55.66</v>
      </c>
    </row>
    <row r="123" spans="1:14" ht="38.25" customHeight="1" x14ac:dyDescent="0.2">
      <c r="A123" s="7" t="s">
        <v>334</v>
      </c>
      <c r="B123" s="3" t="s">
        <v>158</v>
      </c>
      <c r="C123" s="3" t="s">
        <v>2</v>
      </c>
      <c r="D123" s="3" t="s">
        <v>243</v>
      </c>
      <c r="E123" s="23" t="s">
        <v>410</v>
      </c>
      <c r="F123" s="3" t="s">
        <v>243</v>
      </c>
      <c r="G123" s="4" t="s">
        <v>336</v>
      </c>
      <c r="H123" s="8">
        <v>100</v>
      </c>
      <c r="I123" s="3" t="s">
        <v>0</v>
      </c>
      <c r="J123" s="9">
        <v>0.1</v>
      </c>
      <c r="K123" s="24" t="s">
        <v>407</v>
      </c>
      <c r="L123" s="26">
        <f t="shared" si="5"/>
        <v>0.121</v>
      </c>
      <c r="M123" s="9">
        <f t="shared" si="6"/>
        <v>10</v>
      </c>
      <c r="N123" s="10">
        <f t="shared" si="7"/>
        <v>12.1</v>
      </c>
    </row>
    <row r="124" spans="1:14" ht="38.25" customHeight="1" x14ac:dyDescent="0.2">
      <c r="A124" s="7" t="s">
        <v>335</v>
      </c>
      <c r="B124" s="3" t="s">
        <v>159</v>
      </c>
      <c r="C124" s="3" t="s">
        <v>2</v>
      </c>
      <c r="D124" s="3" t="s">
        <v>20</v>
      </c>
      <c r="E124" s="23" t="s">
        <v>410</v>
      </c>
      <c r="F124" s="3" t="s">
        <v>20</v>
      </c>
      <c r="G124" s="3" t="s">
        <v>337</v>
      </c>
      <c r="H124" s="8">
        <v>600</v>
      </c>
      <c r="I124" s="3" t="s">
        <v>0</v>
      </c>
      <c r="J124" s="9">
        <v>1.21</v>
      </c>
      <c r="K124" s="24" t="s">
        <v>407</v>
      </c>
      <c r="L124" s="26">
        <f t="shared" si="5"/>
        <v>1.4641</v>
      </c>
      <c r="M124" s="9">
        <f t="shared" si="6"/>
        <v>726</v>
      </c>
      <c r="N124" s="10">
        <f t="shared" si="7"/>
        <v>878.46</v>
      </c>
    </row>
    <row r="125" spans="1:14" ht="38.25" customHeight="1" x14ac:dyDescent="0.2">
      <c r="A125" s="7">
        <f t="shared" si="8"/>
        <v>167</v>
      </c>
      <c r="B125" s="3" t="s">
        <v>160</v>
      </c>
      <c r="C125" s="3" t="s">
        <v>2</v>
      </c>
      <c r="D125" s="3" t="s">
        <v>20</v>
      </c>
      <c r="E125" s="23" t="s">
        <v>410</v>
      </c>
      <c r="F125" s="3" t="s">
        <v>20</v>
      </c>
      <c r="G125" s="3" t="s">
        <v>411</v>
      </c>
      <c r="H125" s="8">
        <v>800</v>
      </c>
      <c r="I125" s="3" t="s">
        <v>0</v>
      </c>
      <c r="J125" s="9">
        <v>1.54</v>
      </c>
      <c r="K125" s="24" t="s">
        <v>407</v>
      </c>
      <c r="L125" s="26">
        <f t="shared" si="5"/>
        <v>1.8633999999999999</v>
      </c>
      <c r="M125" s="9">
        <f t="shared" si="6"/>
        <v>1232</v>
      </c>
      <c r="N125" s="10">
        <f t="shared" si="7"/>
        <v>1490.72</v>
      </c>
    </row>
    <row r="126" spans="1:14" ht="51.6" customHeight="1" x14ac:dyDescent="0.2">
      <c r="A126" s="7" t="s">
        <v>341</v>
      </c>
      <c r="B126" s="3" t="s">
        <v>161</v>
      </c>
      <c r="C126" s="3" t="s">
        <v>2</v>
      </c>
      <c r="D126" s="3" t="s">
        <v>162</v>
      </c>
      <c r="E126" s="23" t="s">
        <v>410</v>
      </c>
      <c r="F126" s="3" t="s">
        <v>162</v>
      </c>
      <c r="G126" s="4" t="s">
        <v>412</v>
      </c>
      <c r="H126" s="8">
        <v>100</v>
      </c>
      <c r="I126" s="3" t="s">
        <v>10</v>
      </c>
      <c r="J126" s="9">
        <v>7.28</v>
      </c>
      <c r="K126" s="24" t="s">
        <v>407</v>
      </c>
      <c r="L126" s="26">
        <f t="shared" si="5"/>
        <v>8.8087999999999997</v>
      </c>
      <c r="M126" s="9">
        <f t="shared" si="6"/>
        <v>728</v>
      </c>
      <c r="N126" s="10">
        <f t="shared" si="7"/>
        <v>880.88</v>
      </c>
    </row>
    <row r="127" spans="1:14" ht="30" customHeight="1" x14ac:dyDescent="0.2">
      <c r="A127" s="7" t="s">
        <v>338</v>
      </c>
      <c r="B127" s="3" t="s">
        <v>163</v>
      </c>
      <c r="C127" s="3" t="s">
        <v>2</v>
      </c>
      <c r="D127" s="3" t="s">
        <v>164</v>
      </c>
      <c r="E127" s="23" t="s">
        <v>410</v>
      </c>
      <c r="F127" s="3" t="s">
        <v>164</v>
      </c>
      <c r="G127" s="3" t="s">
        <v>345</v>
      </c>
      <c r="H127" s="8">
        <v>1000</v>
      </c>
      <c r="I127" s="3" t="s">
        <v>0</v>
      </c>
      <c r="J127" s="9">
        <v>0.02</v>
      </c>
      <c r="K127" s="24" t="s">
        <v>407</v>
      </c>
      <c r="L127" s="26">
        <f t="shared" si="5"/>
        <v>2.4199999999999999E-2</v>
      </c>
      <c r="M127" s="9">
        <f t="shared" si="6"/>
        <v>20</v>
      </c>
      <c r="N127" s="10">
        <f t="shared" si="7"/>
        <v>24.2</v>
      </c>
    </row>
    <row r="128" spans="1:14" ht="27.75" customHeight="1" x14ac:dyDescent="0.2">
      <c r="A128" s="7" t="s">
        <v>339</v>
      </c>
      <c r="B128" s="3" t="s">
        <v>165</v>
      </c>
      <c r="C128" s="3" t="s">
        <v>2</v>
      </c>
      <c r="D128" s="3" t="s">
        <v>166</v>
      </c>
      <c r="E128" s="23" t="s">
        <v>410</v>
      </c>
      <c r="F128" s="3" t="s">
        <v>166</v>
      </c>
      <c r="G128" s="4" t="s">
        <v>347</v>
      </c>
      <c r="H128" s="8">
        <v>2</v>
      </c>
      <c r="I128" s="3" t="s">
        <v>15</v>
      </c>
      <c r="J128" s="9">
        <v>5.67</v>
      </c>
      <c r="K128" s="24" t="s">
        <v>407</v>
      </c>
      <c r="L128" s="26">
        <f t="shared" si="5"/>
        <v>6.8606999999999996</v>
      </c>
      <c r="M128" s="9">
        <f t="shared" si="6"/>
        <v>11.34</v>
      </c>
      <c r="N128" s="10">
        <f t="shared" si="7"/>
        <v>13.72</v>
      </c>
    </row>
    <row r="129" spans="1:14" ht="25.5" customHeight="1" x14ac:dyDescent="0.2">
      <c r="A129" s="7" t="s">
        <v>344</v>
      </c>
      <c r="B129" s="3" t="s">
        <v>167</v>
      </c>
      <c r="C129" s="3" t="s">
        <v>2</v>
      </c>
      <c r="D129" s="3" t="s">
        <v>168</v>
      </c>
      <c r="E129" s="23" t="s">
        <v>410</v>
      </c>
      <c r="F129" s="3" t="s">
        <v>168</v>
      </c>
      <c r="G129" s="4" t="s">
        <v>348</v>
      </c>
      <c r="H129" s="8">
        <v>1000</v>
      </c>
      <c r="I129" s="3" t="s">
        <v>6</v>
      </c>
      <c r="J129" s="9">
        <v>0.27</v>
      </c>
      <c r="K129" s="24" t="s">
        <v>407</v>
      </c>
      <c r="L129" s="26">
        <f t="shared" si="5"/>
        <v>0.32669999999999999</v>
      </c>
      <c r="M129" s="9">
        <f t="shared" si="6"/>
        <v>270</v>
      </c>
      <c r="N129" s="10">
        <f t="shared" si="7"/>
        <v>326.7</v>
      </c>
    </row>
    <row r="130" spans="1:14" ht="30" customHeight="1" x14ac:dyDescent="0.2">
      <c r="A130" s="7" t="s">
        <v>340</v>
      </c>
      <c r="B130" s="3" t="s">
        <v>169</v>
      </c>
      <c r="C130" s="3" t="s">
        <v>2</v>
      </c>
      <c r="D130" s="3" t="s">
        <v>170</v>
      </c>
      <c r="E130" s="23"/>
      <c r="F130" s="3"/>
      <c r="G130" s="4"/>
      <c r="H130" s="8"/>
      <c r="I130" s="3"/>
      <c r="J130" s="9"/>
      <c r="K130" s="24"/>
      <c r="L130" s="26"/>
      <c r="M130" s="9"/>
      <c r="N130" s="10"/>
    </row>
    <row r="131" spans="1:14" ht="49.5" customHeight="1" x14ac:dyDescent="0.2">
      <c r="A131" s="7" t="s">
        <v>350</v>
      </c>
      <c r="B131" s="3" t="s">
        <v>272</v>
      </c>
      <c r="C131" s="3" t="s">
        <v>2</v>
      </c>
      <c r="D131" s="3" t="s">
        <v>273</v>
      </c>
      <c r="E131" s="23" t="s">
        <v>410</v>
      </c>
      <c r="F131" s="3" t="s">
        <v>273</v>
      </c>
      <c r="G131" s="4" t="s">
        <v>349</v>
      </c>
      <c r="H131" s="8">
        <v>200</v>
      </c>
      <c r="I131" s="3" t="s">
        <v>6</v>
      </c>
      <c r="J131" s="9">
        <v>0.27</v>
      </c>
      <c r="K131" s="24" t="s">
        <v>407</v>
      </c>
      <c r="L131" s="26">
        <f t="shared" si="5"/>
        <v>0.32669999999999999</v>
      </c>
      <c r="M131" s="9">
        <f t="shared" si="6"/>
        <v>54</v>
      </c>
      <c r="N131" s="10">
        <f t="shared" si="7"/>
        <v>65.34</v>
      </c>
    </row>
    <row r="132" spans="1:14" ht="27" customHeight="1" x14ac:dyDescent="0.2">
      <c r="A132" s="7" t="s">
        <v>351</v>
      </c>
      <c r="B132" s="3" t="s">
        <v>171</v>
      </c>
      <c r="C132" s="3" t="s">
        <v>2</v>
      </c>
      <c r="D132" s="3" t="s">
        <v>172</v>
      </c>
      <c r="E132" s="23" t="s">
        <v>410</v>
      </c>
      <c r="F132" s="3" t="s">
        <v>172</v>
      </c>
      <c r="G132" s="4" t="s">
        <v>352</v>
      </c>
      <c r="H132" s="8">
        <v>14</v>
      </c>
      <c r="I132" s="3" t="s">
        <v>15</v>
      </c>
      <c r="J132" s="9">
        <v>2.5099999999999998</v>
      </c>
      <c r="K132" s="24" t="s">
        <v>407</v>
      </c>
      <c r="L132" s="26">
        <f t="shared" ref="L132:L162" si="9">ROUND(J132*1.21,4)</f>
        <v>3.0371000000000001</v>
      </c>
      <c r="M132" s="9">
        <f t="shared" ref="M132:M162" si="10">ROUND(J132*H132,2)</f>
        <v>35.14</v>
      </c>
      <c r="N132" s="10">
        <f t="shared" ref="N132:N162" si="11">ROUND(L132*H132,2)</f>
        <v>42.52</v>
      </c>
    </row>
    <row r="133" spans="1:14" ht="52.9" customHeight="1" x14ac:dyDescent="0.2">
      <c r="A133" s="7">
        <f t="shared" si="8"/>
        <v>189</v>
      </c>
      <c r="B133" s="3" t="s">
        <v>173</v>
      </c>
      <c r="C133" s="3" t="s">
        <v>2</v>
      </c>
      <c r="D133" s="3" t="s">
        <v>174</v>
      </c>
      <c r="E133" s="23" t="s">
        <v>410</v>
      </c>
      <c r="F133" s="3" t="s">
        <v>174</v>
      </c>
      <c r="G133" s="4" t="s">
        <v>352</v>
      </c>
      <c r="H133" s="8">
        <v>60</v>
      </c>
      <c r="I133" s="3" t="s">
        <v>15</v>
      </c>
      <c r="J133" s="9">
        <v>2.5099999999999998</v>
      </c>
      <c r="K133" s="24" t="s">
        <v>407</v>
      </c>
      <c r="L133" s="26">
        <f t="shared" si="9"/>
        <v>3.0371000000000001</v>
      </c>
      <c r="M133" s="9">
        <f t="shared" si="10"/>
        <v>150.6</v>
      </c>
      <c r="N133" s="10">
        <f t="shared" si="11"/>
        <v>182.23</v>
      </c>
    </row>
    <row r="134" spans="1:14" ht="26.25" customHeight="1" x14ac:dyDescent="0.2">
      <c r="A134" s="7">
        <f t="shared" si="8"/>
        <v>190</v>
      </c>
      <c r="B134" s="3" t="s">
        <v>175</v>
      </c>
      <c r="C134" s="3" t="s">
        <v>2</v>
      </c>
      <c r="D134" s="3" t="s">
        <v>176</v>
      </c>
      <c r="E134" s="23" t="s">
        <v>410</v>
      </c>
      <c r="F134" s="3" t="s">
        <v>176</v>
      </c>
      <c r="G134" s="4" t="s">
        <v>353</v>
      </c>
      <c r="H134" s="8">
        <v>3000</v>
      </c>
      <c r="I134" s="3" t="s">
        <v>6</v>
      </c>
      <c r="J134" s="9">
        <v>0.11</v>
      </c>
      <c r="K134" s="24" t="s">
        <v>407</v>
      </c>
      <c r="L134" s="26">
        <f t="shared" si="9"/>
        <v>0.1331</v>
      </c>
      <c r="M134" s="9">
        <f t="shared" si="10"/>
        <v>330</v>
      </c>
      <c r="N134" s="10">
        <f t="shared" si="11"/>
        <v>399.3</v>
      </c>
    </row>
    <row r="135" spans="1:14" ht="27.75" customHeight="1" x14ac:dyDescent="0.2">
      <c r="A135" s="7">
        <f t="shared" si="8"/>
        <v>191</v>
      </c>
      <c r="B135" s="3" t="s">
        <v>177</v>
      </c>
      <c r="C135" s="3" t="s">
        <v>2</v>
      </c>
      <c r="D135" s="3" t="s">
        <v>274</v>
      </c>
      <c r="E135" s="23" t="s">
        <v>410</v>
      </c>
      <c r="F135" s="3" t="s">
        <v>274</v>
      </c>
      <c r="G135" s="4" t="s">
        <v>354</v>
      </c>
      <c r="H135" s="8">
        <v>500</v>
      </c>
      <c r="I135" s="3" t="s">
        <v>6</v>
      </c>
      <c r="J135" s="9">
        <v>0.12</v>
      </c>
      <c r="K135" s="24" t="s">
        <v>407</v>
      </c>
      <c r="L135" s="26">
        <f t="shared" si="9"/>
        <v>0.1452</v>
      </c>
      <c r="M135" s="9">
        <f t="shared" si="10"/>
        <v>60</v>
      </c>
      <c r="N135" s="10">
        <f t="shared" si="11"/>
        <v>72.599999999999994</v>
      </c>
    </row>
    <row r="136" spans="1:14" ht="85.15" customHeight="1" x14ac:dyDescent="0.2">
      <c r="A136" s="7" t="s">
        <v>356</v>
      </c>
      <c r="B136" s="3" t="s">
        <v>177</v>
      </c>
      <c r="C136" s="3" t="s">
        <v>2</v>
      </c>
      <c r="D136" s="3" t="s">
        <v>178</v>
      </c>
      <c r="E136" s="23" t="s">
        <v>410</v>
      </c>
      <c r="F136" s="3" t="s">
        <v>178</v>
      </c>
      <c r="G136" s="4" t="s">
        <v>355</v>
      </c>
      <c r="H136" s="8">
        <v>500</v>
      </c>
      <c r="I136" s="3" t="s">
        <v>6</v>
      </c>
      <c r="J136" s="9">
        <v>0.19</v>
      </c>
      <c r="K136" s="24" t="s">
        <v>407</v>
      </c>
      <c r="L136" s="26">
        <f t="shared" si="9"/>
        <v>0.22989999999999999</v>
      </c>
      <c r="M136" s="9">
        <f t="shared" si="10"/>
        <v>95</v>
      </c>
      <c r="N136" s="10">
        <f t="shared" si="11"/>
        <v>114.95</v>
      </c>
    </row>
    <row r="137" spans="1:14" ht="46.15" customHeight="1" x14ac:dyDescent="0.2">
      <c r="A137" s="7" t="s">
        <v>357</v>
      </c>
      <c r="B137" s="3" t="s">
        <v>179</v>
      </c>
      <c r="C137" s="3" t="s">
        <v>2</v>
      </c>
      <c r="D137" s="3" t="s">
        <v>180</v>
      </c>
      <c r="E137" s="23"/>
      <c r="F137" s="3"/>
      <c r="G137" s="4"/>
      <c r="H137" s="8"/>
      <c r="I137" s="3"/>
      <c r="J137" s="9"/>
      <c r="K137" s="24"/>
      <c r="L137" s="26"/>
      <c r="M137" s="9"/>
      <c r="N137" s="10"/>
    </row>
    <row r="138" spans="1:14" ht="40.15" customHeight="1" x14ac:dyDescent="0.2">
      <c r="A138" s="7" t="s">
        <v>358</v>
      </c>
      <c r="B138" s="3" t="s">
        <v>182</v>
      </c>
      <c r="C138" s="3" t="s">
        <v>2</v>
      </c>
      <c r="D138" s="3" t="s">
        <v>166</v>
      </c>
      <c r="E138" s="23" t="s">
        <v>410</v>
      </c>
      <c r="F138" s="3" t="s">
        <v>166</v>
      </c>
      <c r="G138" s="4" t="s">
        <v>359</v>
      </c>
      <c r="H138" s="8">
        <v>10</v>
      </c>
      <c r="I138" s="3" t="s">
        <v>15</v>
      </c>
      <c r="J138" s="9">
        <v>5.29</v>
      </c>
      <c r="K138" s="24" t="s">
        <v>407</v>
      </c>
      <c r="L138" s="26">
        <f t="shared" si="9"/>
        <v>6.4009</v>
      </c>
      <c r="M138" s="9">
        <f t="shared" si="10"/>
        <v>52.9</v>
      </c>
      <c r="N138" s="10">
        <f t="shared" si="11"/>
        <v>64.010000000000005</v>
      </c>
    </row>
    <row r="139" spans="1:14" ht="46.15" customHeight="1" x14ac:dyDescent="0.2">
      <c r="A139" s="7" t="s">
        <v>361</v>
      </c>
      <c r="B139" s="3" t="s">
        <v>183</v>
      </c>
      <c r="C139" s="3" t="s">
        <v>2</v>
      </c>
      <c r="D139" s="3" t="s">
        <v>166</v>
      </c>
      <c r="E139" s="23" t="s">
        <v>410</v>
      </c>
      <c r="F139" s="3" t="s">
        <v>166</v>
      </c>
      <c r="G139" s="4" t="s">
        <v>360</v>
      </c>
      <c r="H139" s="8">
        <v>2</v>
      </c>
      <c r="I139" s="3" t="s">
        <v>15</v>
      </c>
      <c r="J139" s="9">
        <v>3.43</v>
      </c>
      <c r="K139" s="24" t="s">
        <v>407</v>
      </c>
      <c r="L139" s="26">
        <f t="shared" si="9"/>
        <v>4.1502999999999997</v>
      </c>
      <c r="M139" s="9">
        <f t="shared" si="10"/>
        <v>6.86</v>
      </c>
      <c r="N139" s="10">
        <f t="shared" si="11"/>
        <v>8.3000000000000007</v>
      </c>
    </row>
    <row r="140" spans="1:14" ht="38.25" customHeight="1" x14ac:dyDescent="0.2">
      <c r="A140" s="7" t="s">
        <v>362</v>
      </c>
      <c r="B140" s="3" t="s">
        <v>184</v>
      </c>
      <c r="C140" s="3" t="s">
        <v>2</v>
      </c>
      <c r="D140" s="3" t="s">
        <v>185</v>
      </c>
      <c r="E140" s="23" t="s">
        <v>410</v>
      </c>
      <c r="F140" s="3" t="s">
        <v>185</v>
      </c>
      <c r="G140" s="4" t="s">
        <v>363</v>
      </c>
      <c r="H140" s="8">
        <v>25</v>
      </c>
      <c r="I140" s="3" t="s">
        <v>15</v>
      </c>
      <c r="J140" s="9">
        <v>4.55</v>
      </c>
      <c r="K140" s="24" t="s">
        <v>407</v>
      </c>
      <c r="L140" s="26">
        <f t="shared" si="9"/>
        <v>5.5054999999999996</v>
      </c>
      <c r="M140" s="9">
        <f t="shared" si="10"/>
        <v>113.75</v>
      </c>
      <c r="N140" s="10">
        <f t="shared" si="11"/>
        <v>137.63999999999999</v>
      </c>
    </row>
    <row r="141" spans="1:14" ht="45" customHeight="1" x14ac:dyDescent="0.2">
      <c r="A141" s="7" t="s">
        <v>364</v>
      </c>
      <c r="B141" s="3" t="s">
        <v>186</v>
      </c>
      <c r="C141" s="3" t="s">
        <v>2</v>
      </c>
      <c r="D141" s="3" t="s">
        <v>166</v>
      </c>
      <c r="E141" s="23" t="s">
        <v>410</v>
      </c>
      <c r="F141" s="3" t="s">
        <v>166</v>
      </c>
      <c r="G141" s="4" t="s">
        <v>365</v>
      </c>
      <c r="H141" s="8">
        <v>20</v>
      </c>
      <c r="I141" s="3" t="s">
        <v>15</v>
      </c>
      <c r="J141" s="9">
        <v>3.56</v>
      </c>
      <c r="K141" s="24" t="s">
        <v>407</v>
      </c>
      <c r="L141" s="26">
        <f t="shared" si="9"/>
        <v>4.3075999999999999</v>
      </c>
      <c r="M141" s="9">
        <f t="shared" si="10"/>
        <v>71.2</v>
      </c>
      <c r="N141" s="10">
        <f t="shared" si="11"/>
        <v>86.15</v>
      </c>
    </row>
    <row r="142" spans="1:14" ht="40.15" customHeight="1" x14ac:dyDescent="0.2">
      <c r="A142" s="7">
        <f t="shared" ref="A142:A161" si="12">A141+1</f>
        <v>204</v>
      </c>
      <c r="B142" s="3" t="s">
        <v>187</v>
      </c>
      <c r="C142" s="3" t="s">
        <v>2</v>
      </c>
      <c r="D142" s="3" t="s">
        <v>188</v>
      </c>
      <c r="E142" s="23" t="s">
        <v>410</v>
      </c>
      <c r="F142" s="3" t="s">
        <v>188</v>
      </c>
      <c r="G142" s="4" t="s">
        <v>367</v>
      </c>
      <c r="H142" s="8">
        <v>40</v>
      </c>
      <c r="I142" s="3" t="s">
        <v>15</v>
      </c>
      <c r="J142" s="9">
        <v>3.04</v>
      </c>
      <c r="K142" s="24" t="s">
        <v>407</v>
      </c>
      <c r="L142" s="26">
        <f t="shared" si="9"/>
        <v>3.6783999999999999</v>
      </c>
      <c r="M142" s="9">
        <f t="shared" si="10"/>
        <v>121.6</v>
      </c>
      <c r="N142" s="10">
        <f t="shared" si="11"/>
        <v>147.13999999999999</v>
      </c>
    </row>
    <row r="143" spans="1:14" ht="42" customHeight="1" x14ac:dyDescent="0.2">
      <c r="A143" s="7">
        <f t="shared" si="12"/>
        <v>205</v>
      </c>
      <c r="B143" s="3" t="s">
        <v>189</v>
      </c>
      <c r="C143" s="3" t="s">
        <v>2</v>
      </c>
      <c r="D143" s="3" t="s">
        <v>190</v>
      </c>
      <c r="E143" s="23" t="s">
        <v>410</v>
      </c>
      <c r="F143" s="3" t="s">
        <v>190</v>
      </c>
      <c r="G143" s="4" t="s">
        <v>368</v>
      </c>
      <c r="H143" s="8">
        <v>20</v>
      </c>
      <c r="I143" s="3" t="s">
        <v>15</v>
      </c>
      <c r="J143" s="9">
        <v>4.75</v>
      </c>
      <c r="K143" s="24" t="s">
        <v>407</v>
      </c>
      <c r="L143" s="26">
        <f t="shared" si="9"/>
        <v>5.7474999999999996</v>
      </c>
      <c r="M143" s="9">
        <f t="shared" si="10"/>
        <v>95</v>
      </c>
      <c r="N143" s="10">
        <f t="shared" si="11"/>
        <v>114.95</v>
      </c>
    </row>
    <row r="144" spans="1:14" ht="40.9" customHeight="1" x14ac:dyDescent="0.2">
      <c r="A144" s="7">
        <f t="shared" si="12"/>
        <v>206</v>
      </c>
      <c r="B144" s="3" t="s">
        <v>191</v>
      </c>
      <c r="C144" s="3" t="s">
        <v>2</v>
      </c>
      <c r="D144" s="3" t="s">
        <v>192</v>
      </c>
      <c r="E144" s="23" t="s">
        <v>410</v>
      </c>
      <c r="F144" s="3" t="s">
        <v>192</v>
      </c>
      <c r="G144" s="4" t="s">
        <v>371</v>
      </c>
      <c r="H144" s="8">
        <v>30</v>
      </c>
      <c r="I144" s="3" t="s">
        <v>15</v>
      </c>
      <c r="J144" s="9">
        <v>6.17</v>
      </c>
      <c r="K144" s="24" t="s">
        <v>407</v>
      </c>
      <c r="L144" s="26">
        <f t="shared" si="9"/>
        <v>7.4657</v>
      </c>
      <c r="M144" s="9">
        <f t="shared" si="10"/>
        <v>185.1</v>
      </c>
      <c r="N144" s="10">
        <f t="shared" si="11"/>
        <v>223.97</v>
      </c>
    </row>
    <row r="145" spans="1:14" ht="38.450000000000003" customHeight="1" x14ac:dyDescent="0.2">
      <c r="A145" s="7" t="s">
        <v>366</v>
      </c>
      <c r="B145" s="3" t="s">
        <v>193</v>
      </c>
      <c r="C145" s="3" t="s">
        <v>2</v>
      </c>
      <c r="D145" s="3" t="s">
        <v>188</v>
      </c>
      <c r="E145" s="23" t="s">
        <v>410</v>
      </c>
      <c r="F145" s="3" t="s">
        <v>188</v>
      </c>
      <c r="G145" s="4" t="s">
        <v>372</v>
      </c>
      <c r="H145" s="8">
        <v>40</v>
      </c>
      <c r="I145" s="3" t="s">
        <v>15</v>
      </c>
      <c r="J145" s="9">
        <v>3.5</v>
      </c>
      <c r="K145" s="24" t="s">
        <v>407</v>
      </c>
      <c r="L145" s="26">
        <f t="shared" si="9"/>
        <v>4.2350000000000003</v>
      </c>
      <c r="M145" s="9">
        <f t="shared" si="10"/>
        <v>140</v>
      </c>
      <c r="N145" s="10">
        <f t="shared" si="11"/>
        <v>169.4</v>
      </c>
    </row>
    <row r="146" spans="1:14" ht="25.5" customHeight="1" x14ac:dyDescent="0.2">
      <c r="A146" s="7" t="s">
        <v>369</v>
      </c>
      <c r="B146" s="3" t="s">
        <v>194</v>
      </c>
      <c r="C146" s="3" t="s">
        <v>2</v>
      </c>
      <c r="D146" s="3" t="s">
        <v>181</v>
      </c>
      <c r="E146" s="23"/>
      <c r="F146" s="3"/>
      <c r="G146" s="4"/>
      <c r="H146" s="8"/>
      <c r="I146" s="3"/>
      <c r="J146" s="9"/>
      <c r="K146" s="24"/>
      <c r="L146" s="26"/>
      <c r="M146" s="9"/>
      <c r="N146" s="10"/>
    </row>
    <row r="147" spans="1:14" ht="24" customHeight="1" x14ac:dyDescent="0.2">
      <c r="A147" s="7" t="s">
        <v>370</v>
      </c>
      <c r="B147" s="3" t="s">
        <v>195</v>
      </c>
      <c r="C147" s="3" t="s">
        <v>2</v>
      </c>
      <c r="D147" s="3" t="s">
        <v>166</v>
      </c>
      <c r="E147" s="23" t="s">
        <v>410</v>
      </c>
      <c r="F147" s="3" t="s">
        <v>166</v>
      </c>
      <c r="G147" s="3" t="s">
        <v>373</v>
      </c>
      <c r="H147" s="8">
        <v>20</v>
      </c>
      <c r="I147" s="3" t="s">
        <v>15</v>
      </c>
      <c r="J147" s="9">
        <v>26.49</v>
      </c>
      <c r="K147" s="24" t="s">
        <v>407</v>
      </c>
      <c r="L147" s="26">
        <f t="shared" si="9"/>
        <v>32.052900000000001</v>
      </c>
      <c r="M147" s="9">
        <f t="shared" si="10"/>
        <v>529.79999999999995</v>
      </c>
      <c r="N147" s="10">
        <f t="shared" si="11"/>
        <v>641.05999999999995</v>
      </c>
    </row>
    <row r="148" spans="1:14" ht="43.15" customHeight="1" x14ac:dyDescent="0.2">
      <c r="A148" s="7">
        <f t="shared" si="12"/>
        <v>213</v>
      </c>
      <c r="B148" s="3" t="s">
        <v>196</v>
      </c>
      <c r="C148" s="3" t="s">
        <v>2</v>
      </c>
      <c r="D148" s="3" t="s">
        <v>197</v>
      </c>
      <c r="E148" s="23" t="s">
        <v>410</v>
      </c>
      <c r="F148" s="3" t="s">
        <v>197</v>
      </c>
      <c r="G148" s="4" t="s">
        <v>374</v>
      </c>
      <c r="H148" s="8">
        <v>25</v>
      </c>
      <c r="I148" s="3" t="s">
        <v>15</v>
      </c>
      <c r="J148" s="9">
        <v>3.11</v>
      </c>
      <c r="K148" s="24" t="s">
        <v>407</v>
      </c>
      <c r="L148" s="26">
        <f t="shared" si="9"/>
        <v>3.7631000000000001</v>
      </c>
      <c r="M148" s="9">
        <f t="shared" si="10"/>
        <v>77.75</v>
      </c>
      <c r="N148" s="10">
        <f t="shared" si="11"/>
        <v>94.08</v>
      </c>
    </row>
    <row r="149" spans="1:14" ht="39.6" customHeight="1" x14ac:dyDescent="0.2">
      <c r="A149" s="7" t="s">
        <v>376</v>
      </c>
      <c r="B149" s="3" t="s">
        <v>198</v>
      </c>
      <c r="C149" s="3" t="s">
        <v>2</v>
      </c>
      <c r="D149" s="3" t="s">
        <v>199</v>
      </c>
      <c r="E149" s="23" t="s">
        <v>410</v>
      </c>
      <c r="F149" s="3" t="s">
        <v>199</v>
      </c>
      <c r="G149" s="4" t="s">
        <v>375</v>
      </c>
      <c r="H149" s="8">
        <v>10</v>
      </c>
      <c r="I149" s="3" t="s">
        <v>15</v>
      </c>
      <c r="J149" s="9">
        <v>9.73</v>
      </c>
      <c r="K149" s="24" t="s">
        <v>407</v>
      </c>
      <c r="L149" s="26">
        <f t="shared" si="9"/>
        <v>11.773300000000001</v>
      </c>
      <c r="M149" s="9">
        <f t="shared" si="10"/>
        <v>97.3</v>
      </c>
      <c r="N149" s="10">
        <f t="shared" si="11"/>
        <v>117.73</v>
      </c>
    </row>
    <row r="150" spans="1:14" ht="27.75" customHeight="1" x14ac:dyDescent="0.2">
      <c r="A150" s="7" t="s">
        <v>377</v>
      </c>
      <c r="B150" s="3" t="s">
        <v>200</v>
      </c>
      <c r="C150" s="3" t="s">
        <v>2</v>
      </c>
      <c r="D150" s="3" t="s">
        <v>223</v>
      </c>
      <c r="E150" s="23"/>
      <c r="F150" s="3"/>
      <c r="G150" s="4"/>
      <c r="H150" s="8"/>
      <c r="I150" s="3"/>
      <c r="J150" s="9"/>
      <c r="K150" s="24"/>
      <c r="L150" s="26"/>
      <c r="M150" s="9"/>
      <c r="N150" s="10"/>
    </row>
    <row r="151" spans="1:14" ht="46.15" customHeight="1" x14ac:dyDescent="0.2">
      <c r="A151" s="7" t="s">
        <v>378</v>
      </c>
      <c r="B151" s="3" t="s">
        <v>201</v>
      </c>
      <c r="C151" s="3" t="s">
        <v>2</v>
      </c>
      <c r="D151" s="3" t="s">
        <v>166</v>
      </c>
      <c r="E151" s="23" t="s">
        <v>410</v>
      </c>
      <c r="F151" s="3" t="s">
        <v>166</v>
      </c>
      <c r="G151" s="4" t="s">
        <v>379</v>
      </c>
      <c r="H151" s="8">
        <v>40</v>
      </c>
      <c r="I151" s="3" t="s">
        <v>15</v>
      </c>
      <c r="J151" s="9">
        <v>5.94</v>
      </c>
      <c r="K151" s="24" t="s">
        <v>407</v>
      </c>
      <c r="L151" s="26">
        <f t="shared" si="9"/>
        <v>7.1874000000000002</v>
      </c>
      <c r="M151" s="9">
        <f t="shared" si="10"/>
        <v>237.6</v>
      </c>
      <c r="N151" s="10">
        <f t="shared" si="11"/>
        <v>287.5</v>
      </c>
    </row>
    <row r="152" spans="1:14" ht="38.25" customHeight="1" x14ac:dyDescent="0.2">
      <c r="A152" s="7" t="s">
        <v>380</v>
      </c>
      <c r="B152" s="3" t="s">
        <v>202</v>
      </c>
      <c r="C152" s="3" t="s">
        <v>2</v>
      </c>
      <c r="D152" s="3" t="s">
        <v>242</v>
      </c>
      <c r="E152" s="23" t="s">
        <v>410</v>
      </c>
      <c r="F152" s="3" t="s">
        <v>242</v>
      </c>
      <c r="G152" s="4" t="s">
        <v>381</v>
      </c>
      <c r="H152" s="8">
        <v>250</v>
      </c>
      <c r="I152" s="3" t="s">
        <v>0</v>
      </c>
      <c r="J152" s="9">
        <v>0.22</v>
      </c>
      <c r="K152" s="24" t="s">
        <v>407</v>
      </c>
      <c r="L152" s="26">
        <f t="shared" si="9"/>
        <v>0.26619999999999999</v>
      </c>
      <c r="M152" s="9">
        <f t="shared" si="10"/>
        <v>55</v>
      </c>
      <c r="N152" s="10">
        <f t="shared" si="11"/>
        <v>66.55</v>
      </c>
    </row>
    <row r="153" spans="1:14" ht="46.15" customHeight="1" x14ac:dyDescent="0.2">
      <c r="A153" s="7">
        <f t="shared" si="12"/>
        <v>225</v>
      </c>
      <c r="B153" s="3" t="s">
        <v>203</v>
      </c>
      <c r="C153" s="3" t="s">
        <v>2</v>
      </c>
      <c r="D153" s="3" t="s">
        <v>239</v>
      </c>
      <c r="E153" s="23" t="s">
        <v>410</v>
      </c>
      <c r="F153" s="3" t="s">
        <v>239</v>
      </c>
      <c r="G153" s="3" t="s">
        <v>382</v>
      </c>
      <c r="H153" s="8">
        <v>1</v>
      </c>
      <c r="I153" s="3" t="s">
        <v>22</v>
      </c>
      <c r="J153" s="9">
        <v>52.87</v>
      </c>
      <c r="K153" s="24" t="s">
        <v>407</v>
      </c>
      <c r="L153" s="26">
        <f t="shared" si="9"/>
        <v>63.972700000000003</v>
      </c>
      <c r="M153" s="9">
        <f t="shared" si="10"/>
        <v>52.87</v>
      </c>
      <c r="N153" s="10">
        <f t="shared" si="11"/>
        <v>63.97</v>
      </c>
    </row>
    <row r="154" spans="1:14" ht="57" customHeight="1" x14ac:dyDescent="0.2">
      <c r="A154" s="7" t="s">
        <v>385</v>
      </c>
      <c r="B154" s="3" t="s">
        <v>204</v>
      </c>
      <c r="C154" s="3" t="s">
        <v>2</v>
      </c>
      <c r="D154" s="3" t="s">
        <v>205</v>
      </c>
      <c r="E154" s="23" t="s">
        <v>410</v>
      </c>
      <c r="F154" s="3" t="s">
        <v>205</v>
      </c>
      <c r="G154" s="4" t="s">
        <v>383</v>
      </c>
      <c r="H154" s="8">
        <v>12</v>
      </c>
      <c r="I154" s="3" t="s">
        <v>10</v>
      </c>
      <c r="J154" s="9">
        <v>34.840000000000003</v>
      </c>
      <c r="K154" s="24" t="s">
        <v>407</v>
      </c>
      <c r="L154" s="26">
        <f t="shared" si="9"/>
        <v>42.156399999999998</v>
      </c>
      <c r="M154" s="9">
        <f t="shared" si="10"/>
        <v>418.08</v>
      </c>
      <c r="N154" s="10">
        <f t="shared" si="11"/>
        <v>505.88</v>
      </c>
    </row>
    <row r="155" spans="1:14" ht="61.9" customHeight="1" x14ac:dyDescent="0.2">
      <c r="A155" s="7" t="s">
        <v>384</v>
      </c>
      <c r="B155" s="3" t="s">
        <v>206</v>
      </c>
      <c r="C155" s="3" t="s">
        <v>2</v>
      </c>
      <c r="D155" s="3" t="s">
        <v>207</v>
      </c>
      <c r="E155" s="23"/>
      <c r="F155" s="3"/>
      <c r="G155" s="4"/>
      <c r="H155" s="8"/>
      <c r="I155" s="3"/>
      <c r="J155" s="9"/>
      <c r="K155" s="24"/>
      <c r="L155" s="26"/>
      <c r="M155" s="9"/>
      <c r="N155" s="10"/>
    </row>
    <row r="156" spans="1:14" ht="36.75" customHeight="1" x14ac:dyDescent="0.2">
      <c r="A156" s="7" t="s">
        <v>395</v>
      </c>
      <c r="B156" s="3" t="s">
        <v>208</v>
      </c>
      <c r="C156" s="3" t="s">
        <v>2</v>
      </c>
      <c r="D156" s="3" t="s">
        <v>268</v>
      </c>
      <c r="E156" s="23" t="s">
        <v>410</v>
      </c>
      <c r="F156" s="3" t="s">
        <v>268</v>
      </c>
      <c r="G156" s="3" t="s">
        <v>397</v>
      </c>
      <c r="H156" s="8">
        <v>1500</v>
      </c>
      <c r="I156" s="3" t="s">
        <v>6</v>
      </c>
      <c r="J156" s="9">
        <v>0.05</v>
      </c>
      <c r="K156" s="24" t="s">
        <v>407</v>
      </c>
      <c r="L156" s="26">
        <f t="shared" si="9"/>
        <v>6.0499999999999998E-2</v>
      </c>
      <c r="M156" s="9">
        <f t="shared" si="10"/>
        <v>75</v>
      </c>
      <c r="N156" s="10">
        <f t="shared" si="11"/>
        <v>90.75</v>
      </c>
    </row>
    <row r="157" spans="1:14" ht="26.25" customHeight="1" x14ac:dyDescent="0.2">
      <c r="A157" s="7" t="s">
        <v>398</v>
      </c>
      <c r="B157" s="3" t="s">
        <v>209</v>
      </c>
      <c r="C157" s="3" t="s">
        <v>2</v>
      </c>
      <c r="D157" s="3" t="s">
        <v>210</v>
      </c>
      <c r="E157" s="23" t="s">
        <v>410</v>
      </c>
      <c r="F157" s="3" t="s">
        <v>210</v>
      </c>
      <c r="G157" s="3" t="s">
        <v>396</v>
      </c>
      <c r="H157" s="8">
        <v>10</v>
      </c>
      <c r="I157" s="3" t="s">
        <v>10</v>
      </c>
      <c r="J157" s="9">
        <v>6.41</v>
      </c>
      <c r="K157" s="24" t="s">
        <v>407</v>
      </c>
      <c r="L157" s="26">
        <f t="shared" si="9"/>
        <v>7.7561</v>
      </c>
      <c r="M157" s="9">
        <f t="shared" si="10"/>
        <v>64.099999999999994</v>
      </c>
      <c r="N157" s="10">
        <f t="shared" si="11"/>
        <v>77.56</v>
      </c>
    </row>
    <row r="158" spans="1:14" ht="51.75" customHeight="1" x14ac:dyDescent="0.2">
      <c r="A158" s="7" t="s">
        <v>399</v>
      </c>
      <c r="B158" s="3" t="s">
        <v>211</v>
      </c>
      <c r="C158" s="3" t="s">
        <v>2</v>
      </c>
      <c r="D158" s="3" t="s">
        <v>143</v>
      </c>
      <c r="E158" s="23" t="s">
        <v>410</v>
      </c>
      <c r="F158" s="3" t="s">
        <v>143</v>
      </c>
      <c r="G158" s="4" t="s">
        <v>394</v>
      </c>
      <c r="H158" s="8">
        <v>300</v>
      </c>
      <c r="I158" s="3" t="s">
        <v>6</v>
      </c>
      <c r="J158" s="9">
        <v>0.25</v>
      </c>
      <c r="K158" s="24" t="s">
        <v>407</v>
      </c>
      <c r="L158" s="26">
        <f t="shared" si="9"/>
        <v>0.30249999999999999</v>
      </c>
      <c r="M158" s="9">
        <f t="shared" si="10"/>
        <v>75</v>
      </c>
      <c r="N158" s="10">
        <f t="shared" si="11"/>
        <v>90.75</v>
      </c>
    </row>
    <row r="159" spans="1:14" ht="63.75" customHeight="1" x14ac:dyDescent="0.2">
      <c r="A159" s="7">
        <f t="shared" si="12"/>
        <v>237</v>
      </c>
      <c r="B159" s="3" t="s">
        <v>212</v>
      </c>
      <c r="C159" s="3" t="s">
        <v>2</v>
      </c>
      <c r="D159" s="3" t="s">
        <v>213</v>
      </c>
      <c r="E159" s="23" t="s">
        <v>410</v>
      </c>
      <c r="F159" s="3" t="s">
        <v>213</v>
      </c>
      <c r="G159" s="3" t="s">
        <v>393</v>
      </c>
      <c r="H159" s="8">
        <v>300</v>
      </c>
      <c r="I159" s="3" t="s">
        <v>6</v>
      </c>
      <c r="J159" s="9">
        <v>0.61</v>
      </c>
      <c r="K159" s="24" t="s">
        <v>407</v>
      </c>
      <c r="L159" s="26">
        <f t="shared" si="9"/>
        <v>0.73809999999999998</v>
      </c>
      <c r="M159" s="9">
        <f t="shared" si="10"/>
        <v>183</v>
      </c>
      <c r="N159" s="10">
        <f t="shared" si="11"/>
        <v>221.43</v>
      </c>
    </row>
    <row r="160" spans="1:14" ht="63.75" customHeight="1" x14ac:dyDescent="0.2">
      <c r="A160" s="7">
        <f t="shared" si="12"/>
        <v>238</v>
      </c>
      <c r="B160" s="3" t="s">
        <v>212</v>
      </c>
      <c r="C160" s="3" t="s">
        <v>2</v>
      </c>
      <c r="D160" s="3" t="s">
        <v>214</v>
      </c>
      <c r="E160" s="23" t="s">
        <v>410</v>
      </c>
      <c r="F160" s="3" t="s">
        <v>214</v>
      </c>
      <c r="G160" s="3" t="s">
        <v>392</v>
      </c>
      <c r="H160" s="8">
        <v>300</v>
      </c>
      <c r="I160" s="3" t="s">
        <v>6</v>
      </c>
      <c r="J160" s="9">
        <v>1.1499999999999999</v>
      </c>
      <c r="K160" s="24" t="s">
        <v>407</v>
      </c>
      <c r="L160" s="26">
        <f t="shared" si="9"/>
        <v>1.3915</v>
      </c>
      <c r="M160" s="9">
        <f t="shared" si="10"/>
        <v>345</v>
      </c>
      <c r="N160" s="10">
        <f t="shared" si="11"/>
        <v>417.45</v>
      </c>
    </row>
    <row r="161" spans="1:14" ht="38.25" customHeight="1" x14ac:dyDescent="0.2">
      <c r="A161" s="7">
        <f t="shared" si="12"/>
        <v>239</v>
      </c>
      <c r="B161" s="3" t="s">
        <v>215</v>
      </c>
      <c r="C161" s="3" t="s">
        <v>2</v>
      </c>
      <c r="D161" s="3" t="s">
        <v>216</v>
      </c>
      <c r="E161" s="23" t="s">
        <v>410</v>
      </c>
      <c r="F161" s="3" t="s">
        <v>216</v>
      </c>
      <c r="G161" s="4" t="s">
        <v>391</v>
      </c>
      <c r="H161" s="8">
        <v>300</v>
      </c>
      <c r="I161" s="3" t="s">
        <v>6</v>
      </c>
      <c r="J161" s="9">
        <v>0.45</v>
      </c>
      <c r="K161" s="24" t="s">
        <v>407</v>
      </c>
      <c r="L161" s="26">
        <f t="shared" si="9"/>
        <v>0.54449999999999998</v>
      </c>
      <c r="M161" s="9">
        <f t="shared" si="10"/>
        <v>135</v>
      </c>
      <c r="N161" s="10">
        <f t="shared" si="11"/>
        <v>163.35</v>
      </c>
    </row>
    <row r="162" spans="1:14" ht="38.25" customHeight="1" x14ac:dyDescent="0.2">
      <c r="A162" s="7" t="s">
        <v>467</v>
      </c>
      <c r="B162" s="3" t="s">
        <v>215</v>
      </c>
      <c r="C162" s="3" t="s">
        <v>2</v>
      </c>
      <c r="D162" s="3" t="s">
        <v>222</v>
      </c>
      <c r="E162" s="23"/>
      <c r="F162" s="3"/>
      <c r="G162" s="4"/>
      <c r="H162" s="8"/>
      <c r="I162" s="3"/>
      <c r="J162" s="9"/>
      <c r="K162" s="24"/>
      <c r="L162" s="26"/>
      <c r="M162" s="9"/>
      <c r="N162" s="10"/>
    </row>
  </sheetData>
  <autoFilter ref="A3:N162" xr:uid="{00000000-0009-0000-0000-000000000000}"/>
  <sortState xmlns:xlrd2="http://schemas.microsoft.com/office/spreadsheetml/2017/richdata2" ref="A4:T209">
    <sortCondition ref="A4:A209"/>
  </sortState>
  <hyperlinks>
    <hyperlink ref="G11" r:id="rId1" xr:uid="{00000000-0004-0000-0000-000008000000}"/>
    <hyperlink ref="G12" r:id="rId2" xr:uid="{00000000-0004-0000-0000-00000A000000}"/>
    <hyperlink ref="G13" r:id="rId3" xr:uid="{00000000-0004-0000-0000-00000B000000}"/>
    <hyperlink ref="G15" r:id="rId4" xr:uid="{00000000-0004-0000-0000-00000D000000}"/>
    <hyperlink ref="G17" r:id="rId5" xr:uid="{00000000-0004-0000-0000-00000F000000}"/>
    <hyperlink ref="G18" r:id="rId6" xr:uid="{00000000-0004-0000-0000-000010000000}"/>
    <hyperlink ref="G26" r:id="rId7" xr:uid="{00000000-0004-0000-0000-000013000000}"/>
    <hyperlink ref="G27" r:id="rId8" xr:uid="{00000000-0004-0000-0000-000014000000}"/>
    <hyperlink ref="G28" r:id="rId9" xr:uid="{00000000-0004-0000-0000-000015000000}"/>
    <hyperlink ref="G29" r:id="rId10" xr:uid="{00000000-0004-0000-0000-000016000000}"/>
    <hyperlink ref="G31" r:id="rId11" xr:uid="{00000000-0004-0000-0000-000018000000}"/>
    <hyperlink ref="G32" r:id="rId12" xr:uid="{00000000-0004-0000-0000-000019000000}"/>
    <hyperlink ref="G33" r:id="rId13" xr:uid="{00000000-0004-0000-0000-00001A000000}"/>
    <hyperlink ref="G34" r:id="rId14" xr:uid="{00000000-0004-0000-0000-00001B000000}"/>
    <hyperlink ref="G37" r:id="rId15" xr:uid="{00000000-0004-0000-0000-00001D000000}"/>
    <hyperlink ref="G42" r:id="rId16" xr:uid="{00000000-0004-0000-0000-000022000000}"/>
    <hyperlink ref="G43" r:id="rId17" xr:uid="{00000000-0004-0000-0000-000023000000}"/>
    <hyperlink ref="G44" r:id="rId18" xr:uid="{00000000-0004-0000-0000-000024000000}"/>
    <hyperlink ref="G46" r:id="rId19" xr:uid="{00000000-0004-0000-0000-000025000000}"/>
    <hyperlink ref="G51" r:id="rId20" xr:uid="{00000000-0004-0000-0000-000026000000}"/>
    <hyperlink ref="G50" r:id="rId21" xr:uid="{00000000-0004-0000-0000-000027000000}"/>
    <hyperlink ref="G47" r:id="rId22" xr:uid="{00000000-0004-0000-0000-000028000000}"/>
    <hyperlink ref="G48" r:id="rId23" xr:uid="{00000000-0004-0000-0000-000029000000}"/>
    <hyperlink ref="G52" r:id="rId24" xr:uid="{00000000-0004-0000-0000-00002A000000}"/>
    <hyperlink ref="G56" r:id="rId25" xr:uid="{00000000-0004-0000-0000-00002E000000}"/>
    <hyperlink ref="G58" r:id="rId26" xr:uid="{00000000-0004-0000-0000-00002F000000}"/>
    <hyperlink ref="G59" r:id="rId27" xr:uid="{00000000-0004-0000-0000-000030000000}"/>
    <hyperlink ref="G60" r:id="rId28" xr:uid="{00000000-0004-0000-0000-000031000000}"/>
    <hyperlink ref="G61" r:id="rId29" xr:uid="{00000000-0004-0000-0000-000032000000}"/>
    <hyperlink ref="G62" r:id="rId30" xr:uid="{00000000-0004-0000-0000-000033000000}"/>
    <hyperlink ref="G64" r:id="rId31" xr:uid="{00000000-0004-0000-0000-000035000000}"/>
    <hyperlink ref="G65" r:id="rId32" xr:uid="{00000000-0004-0000-0000-000036000000}"/>
    <hyperlink ref="G66" r:id="rId33" xr:uid="{00000000-0004-0000-0000-000037000000}"/>
    <hyperlink ref="G68" r:id="rId34" xr:uid="{00000000-0004-0000-0000-000039000000}"/>
    <hyperlink ref="G69" r:id="rId35" xr:uid="{00000000-0004-0000-0000-00003A000000}"/>
    <hyperlink ref="G70" r:id="rId36" xr:uid="{00000000-0004-0000-0000-00003B000000}"/>
    <hyperlink ref="G71" r:id="rId37" xr:uid="{00000000-0004-0000-0000-00003C000000}"/>
    <hyperlink ref="G74" r:id="rId38" xr:uid="{00000000-0004-0000-0000-00003D000000}"/>
    <hyperlink ref="G75" r:id="rId39" xr:uid="{00000000-0004-0000-0000-00003E000000}"/>
    <hyperlink ref="G77" r:id="rId40" xr:uid="{00000000-0004-0000-0000-000040000000}"/>
    <hyperlink ref="G78" r:id="rId41" xr:uid="{00000000-0004-0000-0000-000041000000}"/>
    <hyperlink ref="G79" r:id="rId42" xr:uid="{00000000-0004-0000-0000-000042000000}"/>
    <hyperlink ref="G80" r:id="rId43" xr:uid="{00000000-0004-0000-0000-000043000000}"/>
    <hyperlink ref="G95" r:id="rId44" xr:uid="{00000000-0004-0000-0000-000044000000}"/>
    <hyperlink ref="G81" r:id="rId45" xr:uid="{00000000-0004-0000-0000-000045000000}"/>
    <hyperlink ref="G96" r:id="rId46" xr:uid="{00000000-0004-0000-0000-000046000000}"/>
    <hyperlink ref="G97" r:id="rId47" xr:uid="{00000000-0004-0000-0000-000047000000}"/>
    <hyperlink ref="G98" r:id="rId48" xr:uid="{00000000-0004-0000-0000-000048000000}"/>
    <hyperlink ref="G99" r:id="rId49" xr:uid="{00000000-0004-0000-0000-000049000000}"/>
    <hyperlink ref="G101" r:id="rId50" xr:uid="{00000000-0004-0000-0000-00004B000000}"/>
    <hyperlink ref="G102" r:id="rId51" xr:uid="{00000000-0004-0000-0000-00004C000000}"/>
    <hyperlink ref="G103" r:id="rId52" xr:uid="{00000000-0004-0000-0000-00004D000000}"/>
    <hyperlink ref="G104" r:id="rId53" xr:uid="{00000000-0004-0000-0000-00004E000000}"/>
    <hyperlink ref="G106" r:id="rId54" xr:uid="{00000000-0004-0000-0000-000050000000}"/>
    <hyperlink ref="G107" r:id="rId55" xr:uid="{00000000-0004-0000-0000-000051000000}"/>
    <hyperlink ref="G108" r:id="rId56" xr:uid="{00000000-0004-0000-0000-000052000000}"/>
    <hyperlink ref="G110" r:id="rId57" xr:uid="{00000000-0004-0000-0000-000053000000}"/>
    <hyperlink ref="G111" r:id="rId58" xr:uid="{00000000-0004-0000-0000-000054000000}"/>
    <hyperlink ref="G112" r:id="rId59" xr:uid="{00000000-0004-0000-0000-000055000000}"/>
    <hyperlink ref="G113" r:id="rId60" xr:uid="{00000000-0004-0000-0000-000056000000}"/>
    <hyperlink ref="G114" r:id="rId61" xr:uid="{00000000-0004-0000-0000-000057000000}"/>
    <hyperlink ref="G115" r:id="rId62" xr:uid="{00000000-0004-0000-0000-000058000000}"/>
    <hyperlink ref="G119" r:id="rId63" xr:uid="{00000000-0004-0000-0000-00005C000000}"/>
    <hyperlink ref="G120" r:id="rId64" xr:uid="{00000000-0004-0000-0000-00005D000000}"/>
    <hyperlink ref="G122" r:id="rId65" xr:uid="{00000000-0004-0000-0000-00005F000000}"/>
    <hyperlink ref="G123" r:id="rId66" xr:uid="{00000000-0004-0000-0000-000060000000}"/>
    <hyperlink ref="G126" r:id="rId67" xr:uid="{00000000-0004-0000-0000-000061000000}"/>
    <hyperlink ref="G128" r:id="rId68" xr:uid="{00000000-0004-0000-0000-000063000000}"/>
    <hyperlink ref="G129" r:id="rId69" xr:uid="{00000000-0004-0000-0000-000064000000}"/>
    <hyperlink ref="G131" r:id="rId70" xr:uid="{00000000-0004-0000-0000-000066000000}"/>
    <hyperlink ref="G132" r:id="rId71" xr:uid="{00000000-0004-0000-0000-000067000000}"/>
    <hyperlink ref="G134" r:id="rId72" xr:uid="{00000000-0004-0000-0000-000068000000}"/>
    <hyperlink ref="G135" r:id="rId73" xr:uid="{00000000-0004-0000-0000-000069000000}"/>
    <hyperlink ref="G136" r:id="rId74" xr:uid="{00000000-0004-0000-0000-00006A000000}"/>
    <hyperlink ref="G133" r:id="rId75" xr:uid="{00000000-0004-0000-0000-00006B000000}"/>
    <hyperlink ref="G138" r:id="rId76" xr:uid="{00000000-0004-0000-0000-00006D000000}"/>
    <hyperlink ref="G139" r:id="rId77" xr:uid="{00000000-0004-0000-0000-00006E000000}"/>
    <hyperlink ref="G140" r:id="rId78" xr:uid="{00000000-0004-0000-0000-00006F000000}"/>
    <hyperlink ref="G141" r:id="rId79" xr:uid="{00000000-0004-0000-0000-000070000000}"/>
    <hyperlink ref="G142" r:id="rId80" xr:uid="{00000000-0004-0000-0000-000071000000}"/>
    <hyperlink ref="G143" r:id="rId81" xr:uid="{00000000-0004-0000-0000-000072000000}"/>
    <hyperlink ref="G144" r:id="rId82" xr:uid="{00000000-0004-0000-0000-000074000000}"/>
    <hyperlink ref="G145" r:id="rId83" xr:uid="{00000000-0004-0000-0000-000075000000}"/>
    <hyperlink ref="G148" r:id="rId84" xr:uid="{00000000-0004-0000-0000-000076000000}"/>
    <hyperlink ref="G149" r:id="rId85" xr:uid="{00000000-0004-0000-0000-000077000000}"/>
    <hyperlink ref="G151" r:id="rId86" xr:uid="{00000000-0004-0000-0000-000079000000}"/>
    <hyperlink ref="G152" r:id="rId87" xr:uid="{00000000-0004-0000-0000-00007A000000}"/>
    <hyperlink ref="G154" r:id="rId88" xr:uid="{00000000-0004-0000-0000-00007B000000}"/>
    <hyperlink ref="G82" r:id="rId89" xr:uid="{00000000-0004-0000-0000-00007E000000}"/>
    <hyperlink ref="G161" r:id="rId90" xr:uid="{00000000-0004-0000-0000-00007F000000}"/>
    <hyperlink ref="G158" r:id="rId91" xr:uid="{00000000-0004-0000-0000-000081000000}"/>
    <hyperlink ref="G89" r:id="rId92" xr:uid="{00000000-0004-0000-0000-000082000000}"/>
    <hyperlink ref="G91" r:id="rId93" xr:uid="{00000000-0004-0000-0000-000083000000}"/>
    <hyperlink ref="G92" r:id="rId94" xr:uid="{00000000-0004-0000-0000-000084000000}"/>
    <hyperlink ref="G10" r:id="rId95" xr:uid="{00000000-0004-0000-0000-00008A000000}"/>
  </hyperlinks>
  <pageMargins left="0.7" right="0.7" top="0.75" bottom="0.75" header="0.3" footer="0.3"/>
  <pageSetup paperSize="9" orientation="portrait" r:id="rId96"/>
  <legacyDrawing r:id="rId9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specifikacija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nvstc68nvs</dc:creator>
  <cp:lastModifiedBy>NVSPL58</cp:lastModifiedBy>
  <cp:lastPrinted>2016-11-17T09:20:00Z</cp:lastPrinted>
  <dcterms:created xsi:type="dcterms:W3CDTF">2014-02-12T14:09:00Z</dcterms:created>
  <dcterms:modified xsi:type="dcterms:W3CDTF">2024-01-12T06:45:10Z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7105E6F930C949D391FAA1BA600618CB</vt:lpwstr>
  </property>
  <property fmtid="{D5CDD505-2E9C-101B-9397-08002B2CF9AE}" pid="3" name="KSOProductBuildVer">
    <vt:lpwstr>1033-11.2.0.11380</vt:lpwstr>
  </property>
</Properties>
</file>