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showInkAnnotation="0"/>
  <mc:AlternateContent xmlns:mc="http://schemas.openxmlformats.org/markup-compatibility/2006">
    <mc:Choice Requires="x15">
      <x15ac:absPath xmlns:x15ac="http://schemas.microsoft.com/office/spreadsheetml/2010/11/ac" url="C:\Users\NVSPL58\Desktop\ST-168\"/>
    </mc:Choice>
  </mc:AlternateContent>
  <xr:revisionPtr revIDLastSave="0" documentId="13_ncr:1_{63564977-C593-4BD6-9A68-7762014D57DA}" xr6:coauthVersionLast="47" xr6:coauthVersionMax="47" xr10:uidLastSave="{00000000-0000-0000-0000-000000000000}"/>
  <bookViews>
    <workbookView xWindow="-120" yWindow="-120" windowWidth="29040" windowHeight="15720" xr2:uid="{00000000-000D-0000-FFFF-FFFF00000000}"/>
  </bookViews>
  <sheets>
    <sheet name="PI MTS AK" sheetId="1" r:id="rId1"/>
  </sheets>
  <definedNames>
    <definedName name="_xlnm._FilterDatabase" localSheetId="0" hidden="1">'PI MTS AK'!$A$3:$N$8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 i="1" l="1"/>
  <c r="L4" i="1"/>
  <c r="N4" i="1" s="1"/>
  <c r="M8" i="1"/>
  <c r="L8" i="1"/>
  <c r="N8" i="1" s="1"/>
  <c r="M7" i="1"/>
  <c r="L7" i="1"/>
  <c r="N7" i="1" s="1"/>
  <c r="M6" i="1"/>
  <c r="L6" i="1"/>
  <c r="N6" i="1" s="1"/>
  <c r="M5" i="1"/>
  <c r="L5" i="1"/>
  <c r="N5" i="1" s="1"/>
</calcChain>
</file>

<file path=xl/sharedStrings.xml><?xml version="1.0" encoding="utf-8"?>
<sst xmlns="http://schemas.openxmlformats.org/spreadsheetml/2006/main" count="56" uniqueCount="47">
  <si>
    <t>Specifikacija</t>
  </si>
  <si>
    <t>Fasuotė, mato vnt.</t>
  </si>
  <si>
    <t>PVM (%)</t>
  </si>
  <si>
    <t xml:space="preserve">Vieneto kaina Eur su PVM </t>
  </si>
  <si>
    <t>1</t>
  </si>
  <si>
    <t>2</t>
  </si>
  <si>
    <t>vnt.</t>
  </si>
  <si>
    <t>33141625-7</t>
  </si>
  <si>
    <t>1 tyr./ 1 vnt.</t>
  </si>
  <si>
    <t>27</t>
  </si>
  <si>
    <t>Reagentas slapto kraujo išmatose nustatymui</t>
  </si>
  <si>
    <t xml:space="preserve">Imunochromatografinis greitasis testas kokybiniam žmogaus hemoglobino nustatymui išmatų mėginiuose. Rinkinio sudėtyje turi būti testai supakuoti po vieną hermetiškoje pakuotėje, mėgintuvėliai su skiedikliu mėginiui paruošti. Kiekvienas testas turi teigiamą vidinę kontrolę.  Tyrimų daug, pakuotės dydis nereikšmingas. Galiojimo laikas ne mažiau 12 mėnesių. </t>
  </si>
  <si>
    <t>33696500-0</t>
  </si>
  <si>
    <t xml:space="preserve"> 1amp. /3 ml</t>
  </si>
  <si>
    <t>E.coli O157 grupės antiserumas</t>
  </si>
  <si>
    <t>E.coli O157 grupės antiserumas. Neliofilizuotas.</t>
  </si>
  <si>
    <t>33793000-5</t>
  </si>
  <si>
    <t>78</t>
  </si>
  <si>
    <t>79</t>
  </si>
  <si>
    <t>Graham 50 testų rinkinys po 1 stiklelį</t>
  </si>
  <si>
    <t>Diagnostikos prietaisas sudarytas iš naudojimui paruoštų stiklelių su lipnia juosta ir gaubteliu. Supakuotą plastikinėje dėžutėje rinkinį sudaro 50 testų po 1 stiklelį</t>
  </si>
  <si>
    <t>1 rink. x 50 x 1 stikl.</t>
  </si>
  <si>
    <t>Graham 90 testų rinkinys po 3 stiklelius</t>
  </si>
  <si>
    <t xml:space="preserve">Diagnostikos prietaisas sudarytas iš naudojimui paruoštų stiklelių su lipnia juosta ir gaubteliu. Supakuotą plastikinėse dėžutėse po 3 stiklelius rinkinį sudaro 90 testų </t>
  </si>
  <si>
    <t>1 rink. x 90 x 3 stikl.</t>
  </si>
  <si>
    <t>44612100-4</t>
  </si>
  <si>
    <t>Dujų balionėliai, tinkami rankiniam prietaisui FLAMEBOY sterilizavimui liepsna</t>
  </si>
  <si>
    <t>Propano-butano dujų balionėliai CV360 (115 ml 12 bar), tinkami rankinio sterilizavimo liepsna prietaisui.</t>
  </si>
  <si>
    <t>9</t>
  </si>
  <si>
    <t>70</t>
  </si>
  <si>
    <t>113</t>
  </si>
  <si>
    <t>Pirkimo objekto dalies Nr.</t>
  </si>
  <si>
    <t>Pirkimo objekto dalies (prekių, paslaugų ar darbų) pavadinimas</t>
  </si>
  <si>
    <t>BVPŽ kodas</t>
  </si>
  <si>
    <t>Tiekėjas</t>
  </si>
  <si>
    <t>Tiekėjo siūlomos prekės techninių reikalavimų reikšmė (tiekėjas turi nurodyti tikslius dydžius, medžiagas, išmatavimus ir pan.)</t>
  </si>
  <si>
    <t>Maksimalus orientacinis vnt. kiekis</t>
  </si>
  <si>
    <t>Suma Eur be PVM (maks. kiekiui)</t>
  </si>
  <si>
    <t>Suma Eur su PVM (maks. kiekiui)</t>
  </si>
  <si>
    <t>UAB "Mediq Lietuva"</t>
  </si>
  <si>
    <t>IBS integra, 145003, N1</t>
  </si>
  <si>
    <t>SSI Diagnostica, 45896, psl.18, 3 ml</t>
  </si>
  <si>
    <t xml:space="preserve">Vieneto kaina Eur be PVM </t>
  </si>
  <si>
    <t>ORIENT GENE BIOTECH CO.,LT GEFOB-602, N25</t>
  </si>
  <si>
    <t xml:space="preserve">Imunochromatografinis greitasis testas kokybiniam žmogaus hemoglobino nustatymui išmatų mėginiuose. Rinkinio sudėtyje testai supakuoti po vieną hermetiškoje pakuotėje, mėgintuvėliai su skiedikliu mėginiui paruošti. Kiekvienas testas turi teigiamą vidinę kontrolę.  Galiojimo laikas ne mažiau 12 mėnesių. </t>
  </si>
  <si>
    <t>Durviz, RPTGSF1</t>
  </si>
  <si>
    <t>Durviz, RP1713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</si>
</sst>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0"/>
      <name val="Arial"/>
      <family val="2"/>
      <charset val="186"/>
    </font>
    <font>
      <sz val="11"/>
      <color theme="1"/>
      <name val="Calibri"/>
      <family val="2"/>
      <charset val="186"/>
      <scheme val="minor"/>
    </font>
    <font>
      <sz val="11"/>
      <color indexed="8"/>
      <name val="Calibri"/>
      <family val="2"/>
      <charset val="186"/>
    </font>
    <font>
      <sz val="11"/>
      <color theme="1"/>
      <name val="Calibri"/>
      <family val="2"/>
      <scheme val="minor"/>
    </font>
    <font>
      <sz val="10"/>
      <color indexed="8"/>
      <name val="Times New Roman"/>
      <family val="1"/>
    </font>
    <font>
      <sz val="10"/>
      <color theme="1"/>
      <name val="Times New Roman"/>
      <family val="1"/>
    </font>
    <font>
      <b/>
      <sz val="10"/>
      <color theme="1"/>
      <name val="Times New Roman"/>
      <family val="1"/>
    </font>
    <font>
      <b/>
      <sz val="10"/>
      <color indexed="8"/>
      <name val="Times New Roman"/>
      <family val="1"/>
    </font>
    <font>
      <b/>
      <sz val="10"/>
      <name val="Times New Roman"/>
      <family val="1"/>
    </font>
    <font>
      <b/>
      <sz val="10"/>
      <color rgb="FFFF0000"/>
      <name val="Times New Roman"/>
      <family val="1"/>
    </font>
    <font>
      <sz val="10"/>
      <name val="Times New Roman"/>
      <family val="1"/>
    </font>
    <font>
      <b/>
      <sz val="10"/>
      <color rgb="FF000000"/>
      <name val="Times New Roman"/>
      <family val="1"/>
    </font>
    <font>
      <sz val="8"/>
      <name val="Arial"/>
      <family val="2"/>
      <charset val="186"/>
    </font>
    <font>
      <sz val="10"/>
      <name val="Arial"/>
      <family val="2"/>
      <charset val="186"/>
    </font>
    <font>
      <sz val="10"/>
      <color indexed="8"/>
      <name val="Times New Roman"/>
      <family val="1"/>
      <charset val="186"/>
    </font>
    <font>
      <sz val="8"/>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9CCFF"/>
        <bgColor indexed="64"/>
      </patternFill>
    </fill>
    <fill>
      <patternFill patternType="solid">
        <fgColor rgb="FF99CCFF"/>
        <bgColor rgb="FFCCFFFF"/>
      </patternFill>
    </fill>
  </fills>
  <borders count="3">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0" fontId="2" fillId="0" borderId="0"/>
    <xf numFmtId="0" fontId="3" fillId="0" borderId="0"/>
    <xf numFmtId="0" fontId="1" fillId="0" borderId="0"/>
    <xf numFmtId="43" fontId="13" fillId="0" borderId="0" applyFont="0" applyFill="0" applyBorder="0" applyAlignment="0" applyProtection="0"/>
  </cellStyleXfs>
  <cellXfs count="52">
    <xf numFmtId="0" fontId="0" fillId="0" borderId="0" xfId="0">
      <alignment vertical="center"/>
    </xf>
    <xf numFmtId="0" fontId="4" fillId="0" borderId="0" xfId="0" applyFont="1">
      <alignment vertical="center"/>
    </xf>
    <xf numFmtId="1" fontId="7" fillId="2" borderId="1" xfId="0" applyNumberFormat="1" applyFont="1" applyFill="1" applyBorder="1" applyAlignment="1">
      <alignment horizontal="center" vertical="center" wrapText="1"/>
    </xf>
    <xf numFmtId="0" fontId="5" fillId="0" borderId="0" xfId="0" applyFont="1" applyAlignment="1">
      <alignment horizontal="center" vertical="center"/>
    </xf>
    <xf numFmtId="0" fontId="7" fillId="0" borderId="0" xfId="0" applyFont="1">
      <alignment vertical="center"/>
    </xf>
    <xf numFmtId="0" fontId="6" fillId="0" borderId="1" xfId="0" applyFont="1" applyBorder="1" applyAlignment="1">
      <alignment horizontal="center" vertical="center" wrapText="1"/>
    </xf>
    <xf numFmtId="0" fontId="9" fillId="0" borderId="0" xfId="0" applyFont="1" applyAlignment="1">
      <alignment horizontal="center" vertical="center"/>
    </xf>
    <xf numFmtId="0" fontId="6" fillId="0" borderId="0" xfId="0" applyFont="1" applyAlignment="1">
      <alignment horizontal="center" vertical="center"/>
    </xf>
    <xf numFmtId="2" fontId="10" fillId="3"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0" xfId="0" applyFont="1" applyAlignment="1">
      <alignment horizontal="center" vertical="center"/>
    </xf>
    <xf numFmtId="2" fontId="8" fillId="0" borderId="1" xfId="0" applyNumberFormat="1" applyFont="1" applyBorder="1" applyAlignment="1" applyProtection="1">
      <alignment horizontal="center" vertical="center" wrapText="1"/>
      <protection locked="0"/>
    </xf>
    <xf numFmtId="49" fontId="8" fillId="0" borderId="1" xfId="0" applyNumberFormat="1" applyFont="1" applyBorder="1" applyAlignment="1">
      <alignment horizontal="center" vertical="center" wrapText="1"/>
    </xf>
    <xf numFmtId="0" fontId="4" fillId="3" borderId="1" xfId="0" applyFont="1" applyFill="1" applyBorder="1" applyAlignment="1">
      <alignment horizontal="center" vertical="center" wrapText="1"/>
    </xf>
    <xf numFmtId="0" fontId="8" fillId="0" borderId="0" xfId="0" applyFont="1" applyAlignment="1">
      <alignment horizontal="center" vertical="center"/>
    </xf>
    <xf numFmtId="2" fontId="4" fillId="0" borderId="1" xfId="0" applyNumberFormat="1" applyFont="1" applyBorder="1" applyAlignment="1">
      <alignment horizontal="center" vertical="center" wrapText="1"/>
    </xf>
    <xf numFmtId="2" fontId="4"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0" xfId="0" applyFont="1" applyAlignment="1">
      <alignment vertical="center" wrapText="1"/>
    </xf>
    <xf numFmtId="0" fontId="5" fillId="0" borderId="0" xfId="0" applyFont="1" applyAlignment="1"/>
    <xf numFmtId="2" fontId="10" fillId="2" borderId="1" xfId="0" applyNumberFormat="1" applyFont="1" applyFill="1" applyBorder="1" applyAlignment="1">
      <alignment horizontal="center" vertical="center"/>
    </xf>
    <xf numFmtId="2" fontId="10" fillId="2" borderId="1" xfId="0" applyNumberFormat="1" applyFont="1" applyFill="1" applyBorder="1" applyAlignment="1">
      <alignment horizontal="center" vertical="center" wrapText="1"/>
    </xf>
    <xf numFmtId="1" fontId="10" fillId="0" borderId="1" xfId="0" applyNumberFormat="1" applyFont="1" applyBorder="1" applyAlignment="1">
      <alignment horizontal="center" vertical="center" wrapText="1"/>
    </xf>
    <xf numFmtId="0" fontId="10" fillId="3" borderId="1" xfId="0" applyFont="1" applyFill="1" applyBorder="1" applyAlignment="1" applyProtection="1">
      <alignment horizontal="center" vertical="center" wrapText="1"/>
      <protection locked="0"/>
    </xf>
    <xf numFmtId="0" fontId="8" fillId="0" borderId="0" xfId="0" applyFont="1">
      <alignment vertical="center"/>
    </xf>
    <xf numFmtId="49" fontId="6"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49" fontId="8" fillId="5" borderId="1" xfId="3" applyNumberFormat="1" applyFont="1" applyFill="1" applyBorder="1" applyAlignment="1">
      <alignment horizontal="center" vertical="center" wrapText="1"/>
    </xf>
    <xf numFmtId="0" fontId="8" fillId="5" borderId="1" xfId="3" applyFont="1" applyFill="1" applyBorder="1" applyAlignment="1">
      <alignment horizontal="center" vertical="center" wrapText="1"/>
    </xf>
    <xf numFmtId="0" fontId="6" fillId="4" borderId="2" xfId="0" applyFont="1" applyFill="1" applyBorder="1" applyAlignment="1">
      <alignment horizontal="center" vertical="center" wrapText="1"/>
    </xf>
    <xf numFmtId="1" fontId="8" fillId="5" borderId="1" xfId="4" applyNumberFormat="1" applyFont="1" applyFill="1" applyBorder="1" applyAlignment="1" applyProtection="1">
      <alignment horizontal="center" vertical="center" wrapText="1"/>
    </xf>
    <xf numFmtId="4" fontId="8" fillId="5" borderId="1" xfId="3" applyNumberFormat="1" applyFont="1" applyFill="1" applyBorder="1" applyAlignment="1">
      <alignment horizontal="center" vertical="center" wrapText="1"/>
    </xf>
    <xf numFmtId="2" fontId="8" fillId="5" borderId="1" xfId="3" applyNumberFormat="1" applyFont="1" applyFill="1" applyBorder="1" applyAlignment="1">
      <alignment horizontal="center" vertical="center" wrapText="1"/>
    </xf>
    <xf numFmtId="2" fontId="11" fillId="5" borderId="1" xfId="3" applyNumberFormat="1" applyFont="1" applyFill="1" applyBorder="1" applyAlignment="1" applyProtection="1">
      <alignment horizontal="center" vertical="center" wrapText="1"/>
      <protection locked="0"/>
    </xf>
    <xf numFmtId="49" fontId="10" fillId="4" borderId="1" xfId="0" applyNumberFormat="1"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0" borderId="0" xfId="0" applyFont="1">
      <alignment vertical="center"/>
    </xf>
    <xf numFmtId="0" fontId="4"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10" fillId="2"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5"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2" fontId="10" fillId="0" borderId="1" xfId="0" applyNumberFormat="1" applyFont="1" applyBorder="1" applyAlignment="1">
      <alignment horizontal="center" vertical="center" wrapText="1"/>
    </xf>
  </cellXfs>
  <cellStyles count="5">
    <cellStyle name="Comma" xfId="4" builtinId="3"/>
    <cellStyle name="Excel Built-in Normal" xfId="1" xr:uid="{00000000-0005-0000-0000-000000000000}"/>
    <cellStyle name="Normal" xfId="0" builtinId="0"/>
    <cellStyle name="Normal 12 2" xfId="2" xr:uid="{00000000-0005-0000-0000-000002000000}"/>
    <cellStyle name="Normal 2" xfId="3" xr:uid="{9AD3E5AF-A2C0-42F0-A548-254385D5A37A}"/>
  </cellStyles>
  <dxfs count="0"/>
  <tableStyles count="0" defaultTableStyle="TableStyleMedium2" defaultPivotStyle="PivotStyleLight16"/>
  <colors>
    <mruColors>
      <color rgb="FF99CCFF"/>
      <color rgb="FF65B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S21"/>
  <sheetViews>
    <sheetView tabSelected="1" zoomScaleNormal="100" zoomScaleSheetLayoutView="40" workbookViewId="0">
      <pane ySplit="2" topLeftCell="A3" activePane="bottomLeft" state="frozen"/>
      <selection pane="bottomLeft" activeCell="B17" sqref="B17"/>
    </sheetView>
  </sheetViews>
  <sheetFormatPr defaultColWidth="7.28515625" defaultRowHeight="12.75" x14ac:dyDescent="0.2"/>
  <cols>
    <col min="1" max="1" width="9.140625" style="7" customWidth="1"/>
    <col min="2" max="2" width="21.7109375" style="7" customWidth="1"/>
    <col min="3" max="3" width="10.140625" style="3" customWidth="1"/>
    <col min="4" max="4" width="37.7109375" style="3" customWidth="1"/>
    <col min="5" max="5" width="8.140625" style="3" customWidth="1"/>
    <col min="6" max="6" width="25.140625" style="3" customWidth="1"/>
    <col min="7" max="7" width="13.140625" style="3" customWidth="1"/>
    <col min="8" max="8" width="11" style="3" customWidth="1"/>
    <col min="9" max="9" width="12.7109375" style="7" customWidth="1"/>
    <col min="10" max="10" width="8.85546875" style="10" customWidth="1"/>
    <col min="11" max="11" width="5.85546875" style="10" customWidth="1"/>
    <col min="12" max="12" width="9.140625" style="10" customWidth="1"/>
    <col min="13" max="13" width="8.7109375" style="10" customWidth="1"/>
    <col min="14" max="14" width="9.5703125" style="10" customWidth="1"/>
    <col min="15" max="166" width="7.28515625" style="20"/>
    <col min="167" max="167" width="8.28515625" style="20" customWidth="1"/>
    <col min="168" max="168" width="7.28515625" style="20" hidden="1" customWidth="1"/>
    <col min="169" max="169" width="6.5703125" style="20" customWidth="1"/>
    <col min="170" max="170" width="7.28515625" style="20" hidden="1" customWidth="1"/>
    <col min="171" max="171" width="6.42578125" style="20" customWidth="1"/>
    <col min="172" max="172" width="7.28515625" style="20" hidden="1" customWidth="1"/>
    <col min="173" max="173" width="9.28515625" style="20" customWidth="1"/>
    <col min="174" max="174" width="7.28515625" style="20" hidden="1" customWidth="1"/>
    <col min="175" max="175" width="6.28515625" style="20" customWidth="1"/>
    <col min="176" max="176" width="7.28515625" style="20" hidden="1" customWidth="1"/>
    <col min="177" max="177" width="7.28515625" style="20" customWidth="1"/>
    <col min="178" max="178" width="14.28515625" style="20" customWidth="1"/>
    <col min="179" max="179" width="14.7109375" style="20" customWidth="1"/>
    <col min="180" max="188" width="7.28515625" style="20" hidden="1" customWidth="1"/>
    <col min="189" max="189" width="12.28515625" style="20" customWidth="1"/>
    <col min="190" max="190" width="19.28515625" style="20" customWidth="1"/>
    <col min="191" max="191" width="15.42578125" style="20" customWidth="1"/>
    <col min="192" max="192" width="7.28515625" style="20" customWidth="1"/>
    <col min="193" max="193" width="27.42578125" style="20" customWidth="1"/>
    <col min="194" max="194" width="11.5703125" style="20" customWidth="1"/>
    <col min="195" max="195" width="12.7109375" style="20" customWidth="1"/>
    <col min="196" max="196" width="28.28515625" style="20" customWidth="1"/>
    <col min="197" max="197" width="6.42578125" style="20" customWidth="1"/>
    <col min="198" max="198" width="7.28515625" style="20" customWidth="1"/>
    <col min="199" max="199" width="6.5703125" style="20" customWidth="1"/>
    <col min="200" max="201" width="8.7109375" style="20" customWidth="1"/>
    <col min="202" max="202" width="10.28515625" style="20" customWidth="1"/>
    <col min="203" max="203" width="10.5703125" style="20" customWidth="1"/>
    <col min="204" max="206" width="9.28515625" style="20" customWidth="1"/>
    <col min="207" max="207" width="8.28515625" style="20" customWidth="1"/>
    <col min="208" max="208" width="14" style="20" customWidth="1"/>
    <col min="209" max="209" width="9.5703125" style="20" customWidth="1"/>
    <col min="210" max="210" width="21.28515625" style="20" customWidth="1"/>
    <col min="211" max="211" width="7.28515625" style="20" customWidth="1"/>
    <col min="212" max="212" width="8.28515625" style="20" customWidth="1"/>
    <col min="213" max="213" width="6.5703125" style="20" customWidth="1"/>
    <col min="214" max="214" width="6.42578125" style="20" customWidth="1"/>
    <col min="215" max="216" width="6.28515625" style="20" customWidth="1"/>
    <col min="217" max="217" width="7.28515625" style="20" customWidth="1"/>
    <col min="218" max="218" width="8.7109375" style="20" customWidth="1"/>
    <col min="219" max="219" width="5.42578125" style="20" customWidth="1"/>
    <col min="220" max="220" width="6" style="20" customWidth="1"/>
    <col min="221" max="221" width="6.42578125" style="20" customWidth="1"/>
    <col min="222" max="223" width="6.28515625" style="20" customWidth="1"/>
    <col min="224" max="224" width="7.28515625" style="20" customWidth="1"/>
    <col min="225" max="225" width="6.7109375" style="20" customWidth="1"/>
    <col min="226" max="226" width="5.42578125" style="20" customWidth="1"/>
    <col min="227" max="227" width="6" style="20" customWidth="1"/>
    <col min="228" max="16384" width="7.28515625" style="41"/>
  </cols>
  <sheetData>
    <row r="1" spans="1:14" s="20" customFormat="1" ht="13.5" thickBot="1" x14ac:dyDescent="0.25">
      <c r="A1" s="25"/>
      <c r="B1" s="4"/>
      <c r="C1" s="1"/>
      <c r="D1" s="1"/>
      <c r="E1" s="1"/>
      <c r="F1" s="1"/>
      <c r="G1" s="1"/>
      <c r="H1" s="1"/>
      <c r="I1" s="4"/>
      <c r="J1" s="1"/>
      <c r="K1" s="1"/>
      <c r="L1" s="1"/>
      <c r="N1" s="19"/>
    </row>
    <row r="2" spans="1:14" s="3" customFormat="1" ht="77.25" thickBot="1" x14ac:dyDescent="0.25">
      <c r="A2" s="26" t="s">
        <v>31</v>
      </c>
      <c r="B2" s="30" t="s">
        <v>32</v>
      </c>
      <c r="C2" s="31" t="s">
        <v>33</v>
      </c>
      <c r="D2" s="27" t="s">
        <v>0</v>
      </c>
      <c r="E2" s="27" t="s">
        <v>34</v>
      </c>
      <c r="F2" s="32" t="s">
        <v>35</v>
      </c>
      <c r="G2" s="33" t="s">
        <v>36</v>
      </c>
      <c r="H2" s="28" t="s">
        <v>1</v>
      </c>
      <c r="I2" s="33" t="s">
        <v>36</v>
      </c>
      <c r="J2" s="34" t="s">
        <v>42</v>
      </c>
      <c r="K2" s="29" t="s">
        <v>2</v>
      </c>
      <c r="L2" s="29" t="s">
        <v>3</v>
      </c>
      <c r="M2" s="36" t="s">
        <v>37</v>
      </c>
      <c r="N2" s="35" t="s">
        <v>38</v>
      </c>
    </row>
    <row r="3" spans="1:14" x14ac:dyDescent="0.2">
      <c r="A3" s="37" t="s">
        <v>4</v>
      </c>
      <c r="B3" s="38" t="s">
        <v>5</v>
      </c>
      <c r="C3" s="39">
        <v>3</v>
      </c>
      <c r="D3" s="40">
        <v>4</v>
      </c>
      <c r="E3" s="40">
        <v>5</v>
      </c>
      <c r="F3" s="40">
        <v>6</v>
      </c>
      <c r="G3" s="40">
        <v>7</v>
      </c>
      <c r="H3" s="39">
        <v>8</v>
      </c>
      <c r="I3" s="38" t="s">
        <v>28</v>
      </c>
      <c r="J3" s="40">
        <v>10</v>
      </c>
      <c r="K3" s="40">
        <v>11</v>
      </c>
      <c r="L3" s="40">
        <v>12</v>
      </c>
      <c r="M3" s="40">
        <v>14</v>
      </c>
      <c r="N3" s="40">
        <v>15</v>
      </c>
    </row>
    <row r="4" spans="1:14" ht="153" x14ac:dyDescent="0.2">
      <c r="A4" s="12" t="s">
        <v>9</v>
      </c>
      <c r="B4" s="11" t="s">
        <v>10</v>
      </c>
      <c r="C4" s="9" t="s">
        <v>7</v>
      </c>
      <c r="D4" s="17" t="s">
        <v>11</v>
      </c>
      <c r="E4" s="15" t="s">
        <v>39</v>
      </c>
      <c r="F4" s="17" t="s">
        <v>44</v>
      </c>
      <c r="G4" s="16" t="s">
        <v>43</v>
      </c>
      <c r="H4" s="24" t="s">
        <v>8</v>
      </c>
      <c r="I4" s="2">
        <v>550</v>
      </c>
      <c r="J4" s="17">
        <v>0.32400000000000001</v>
      </c>
      <c r="K4" s="23">
        <v>21</v>
      </c>
      <c r="L4" s="17">
        <f t="shared" ref="L4" si="0">+J4*1.21</f>
        <v>0.39204</v>
      </c>
      <c r="M4" s="21">
        <f t="shared" ref="M4" si="1">+J4*I4</f>
        <v>178.20000000000002</v>
      </c>
      <c r="N4" s="22">
        <f t="shared" ref="N4" si="2">+L4*I4</f>
        <v>215.62199999999999</v>
      </c>
    </row>
    <row r="5" spans="1:14" ht="51" x14ac:dyDescent="0.2">
      <c r="A5" s="12" t="s">
        <v>29</v>
      </c>
      <c r="B5" s="47" t="s">
        <v>14</v>
      </c>
      <c r="C5" s="18" t="s">
        <v>12</v>
      </c>
      <c r="D5" s="48" t="s">
        <v>15</v>
      </c>
      <c r="E5" s="48"/>
      <c r="F5" s="48" t="s">
        <v>15</v>
      </c>
      <c r="G5" s="48" t="s">
        <v>41</v>
      </c>
      <c r="H5" s="18" t="s">
        <v>13</v>
      </c>
      <c r="I5" s="2">
        <v>4</v>
      </c>
      <c r="J5" s="8">
        <v>113</v>
      </c>
      <c r="K5" s="23">
        <v>21</v>
      </c>
      <c r="L5" s="17">
        <f>+J5*1.21</f>
        <v>136.72999999999999</v>
      </c>
      <c r="M5" s="21">
        <f>+J5*I5</f>
        <v>452</v>
      </c>
      <c r="N5" s="22">
        <f>+L5*I5</f>
        <v>546.91999999999996</v>
      </c>
    </row>
    <row r="6" spans="1:14" ht="56.25" x14ac:dyDescent="0.2">
      <c r="A6" s="12" t="s">
        <v>17</v>
      </c>
      <c r="B6" s="5" t="s">
        <v>19</v>
      </c>
      <c r="C6" s="45" t="s">
        <v>16</v>
      </c>
      <c r="D6" s="45" t="s">
        <v>20</v>
      </c>
      <c r="E6" s="44" t="s">
        <v>39</v>
      </c>
      <c r="F6" s="49" t="s">
        <v>20</v>
      </c>
      <c r="G6" s="45" t="s">
        <v>45</v>
      </c>
      <c r="H6" s="45" t="s">
        <v>21</v>
      </c>
      <c r="I6" s="50">
        <v>2</v>
      </c>
      <c r="J6" s="51">
        <v>65</v>
      </c>
      <c r="K6" s="23">
        <v>21</v>
      </c>
      <c r="L6" s="17">
        <f t="shared" ref="L6:L7" si="3">+J6*1.21</f>
        <v>78.649999999999991</v>
      </c>
      <c r="M6" s="21">
        <f t="shared" ref="M6:M7" si="4">+J6*I6</f>
        <v>130</v>
      </c>
      <c r="N6" s="22">
        <f t="shared" ref="N6:N7" si="5">+L6*I6</f>
        <v>157.29999999999998</v>
      </c>
    </row>
    <row r="7" spans="1:14" ht="56.25" x14ac:dyDescent="0.2">
      <c r="A7" s="12" t="s">
        <v>18</v>
      </c>
      <c r="B7" s="5" t="s">
        <v>22</v>
      </c>
      <c r="C7" s="45" t="s">
        <v>16</v>
      </c>
      <c r="D7" s="45" t="s">
        <v>23</v>
      </c>
      <c r="E7" s="44" t="s">
        <v>39</v>
      </c>
      <c r="F7" s="49" t="s">
        <v>23</v>
      </c>
      <c r="G7" s="45" t="s">
        <v>46</v>
      </c>
      <c r="H7" s="45" t="s">
        <v>24</v>
      </c>
      <c r="I7" s="50">
        <v>2</v>
      </c>
      <c r="J7" s="51">
        <v>160</v>
      </c>
      <c r="K7" s="23">
        <v>21</v>
      </c>
      <c r="L7" s="21">
        <f t="shared" si="3"/>
        <v>193.6</v>
      </c>
      <c r="M7" s="21">
        <f t="shared" si="4"/>
        <v>320</v>
      </c>
      <c r="N7" s="22">
        <f t="shared" si="5"/>
        <v>387.2</v>
      </c>
    </row>
    <row r="8" spans="1:14" ht="51" x14ac:dyDescent="0.2">
      <c r="A8" s="12" t="s">
        <v>30</v>
      </c>
      <c r="B8" s="43" t="s">
        <v>26</v>
      </c>
      <c r="C8" s="42" t="s">
        <v>25</v>
      </c>
      <c r="D8" s="42" t="s">
        <v>27</v>
      </c>
      <c r="E8" s="44" t="s">
        <v>39</v>
      </c>
      <c r="F8" s="44" t="s">
        <v>27</v>
      </c>
      <c r="G8" s="44" t="s">
        <v>40</v>
      </c>
      <c r="H8" s="13" t="s">
        <v>6</v>
      </c>
      <c r="I8" s="5">
        <v>200</v>
      </c>
      <c r="J8" s="8">
        <v>7.6</v>
      </c>
      <c r="K8" s="23">
        <v>21</v>
      </c>
      <c r="L8" s="46">
        <f t="shared" ref="L8" si="6">+J8*1.21</f>
        <v>9.1959999999999997</v>
      </c>
      <c r="M8" s="21">
        <f t="shared" ref="M8" si="7">+J8*I8</f>
        <v>1520</v>
      </c>
      <c r="N8" s="22">
        <f t="shared" ref="N8" si="8">+L8*I8</f>
        <v>1839.2</v>
      </c>
    </row>
    <row r="16" spans="1:14" x14ac:dyDescent="0.2">
      <c r="A16" s="14"/>
      <c r="B16" s="14"/>
      <c r="D16" s="10"/>
      <c r="E16" s="10"/>
      <c r="F16" s="10"/>
      <c r="G16" s="10"/>
      <c r="I16" s="6"/>
    </row>
    <row r="21" ht="204" customHeight="1" x14ac:dyDescent="0.2"/>
  </sheetData>
  <autoFilter ref="A3:N8" xr:uid="{00000000-0001-0000-0000-000000000000}"/>
  <phoneticPr fontId="12" type="noConversion"/>
  <pageMargins left="0" right="0" top="0" bottom="0" header="0" footer="0"/>
  <pageSetup paperSize="256" scale="75" fitToWidth="0" fitToHeight="0" orientation="landscape" useFirstPageNumber="1" r:id="rId1"/>
  <headerFooter scaleWithDoc="0"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 MTS AK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NVSTC43NVS</dc:creator>
  <cp:lastModifiedBy>NVSPL58</cp:lastModifiedBy>
  <cp:lastPrinted>2023-06-01T11:23:13Z</cp:lastPrinted>
  <dcterms:created xsi:type="dcterms:W3CDTF">2021-02-04T12:48:00Z</dcterms:created>
  <dcterms:modified xsi:type="dcterms:W3CDTF">2024-01-15T12:38:25Z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1033-11.2.0.9984</vt:lpwstr>
  </property>
</Properties>
</file>