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zmolt-my.sharepoint.com/personal/vaiva_tzmo_lt/Documents/Desktop/Konkursai/01.19 Jurbarko ligoninė/Dokumentai/"/>
    </mc:Choice>
  </mc:AlternateContent>
  <xr:revisionPtr revIDLastSave="37" documentId="13_ncr:1_{2FCCF4A8-F34E-4FE4-A37B-3EE3961A5D94}" xr6:coauthVersionLast="47" xr6:coauthVersionMax="47" xr10:uidLastSave="{EF87CF46-0407-405F-8157-D0A2AD456788}"/>
  <bookViews>
    <workbookView xWindow="-108" yWindow="-108" windowWidth="30936" windowHeight="16896" xr2:uid="{28D64AD2-8E65-473A-9E18-BCC44ED4436E}"/>
  </bookViews>
  <sheets>
    <sheet name="Lapas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" l="1"/>
  <c r="H39" i="1"/>
  <c r="H41" i="1"/>
  <c r="G33" i="1"/>
  <c r="H34" i="1"/>
  <c r="H35" i="1"/>
  <c r="H36" i="1"/>
  <c r="H37" i="1"/>
  <c r="H38" i="1"/>
  <c r="H33" i="1"/>
  <c r="F34" i="1"/>
  <c r="F35" i="1"/>
  <c r="F36" i="1"/>
  <c r="F37" i="1"/>
  <c r="F38" i="1"/>
  <c r="F33" i="1"/>
  <c r="I40" i="1" l="1"/>
  <c r="I39" i="1"/>
  <c r="I20" i="1"/>
  <c r="F41" i="1" l="1"/>
</calcChain>
</file>

<file path=xl/sharedStrings.xml><?xml version="1.0" encoding="utf-8"?>
<sst xmlns="http://schemas.openxmlformats.org/spreadsheetml/2006/main" count="68" uniqueCount="63">
  <si>
    <t>Kam:</t>
  </si>
  <si>
    <t>Data:</t>
  </si>
  <si>
    <t>Nr.:</t>
  </si>
  <si>
    <t>Vieta:</t>
  </si>
  <si>
    <t>Tiekėjo pavadinimas / Ūkio subjektų grupės nariai:</t>
  </si>
  <si>
    <t>Tiekėjo kodas (-ai):</t>
  </si>
  <si>
    <t>Tiekėjo adresas (-ai):</t>
  </si>
  <si>
    <t>Tiekėjo PVM mokėtojo kodas(-ai):</t>
  </si>
  <si>
    <t>Tiekėjo / Ūkio subjektų grupės atsakingo partnerio sąskaitos numeris, banko pavadinimas ir banko kodas (-ai):</t>
  </si>
  <si>
    <t>Asmens atsakingo už pasiūlymą vardas, pavardė:</t>
  </si>
  <si>
    <t>Asmens atsakingo už pasiūlymą telefono numeris, el. pašto adresas:</t>
  </si>
  <si>
    <t>Tiekėjo / Ūkio subjektų grupės, laimėjimo atveju, pasirašančio sutartį asmens vardas, pavardė, pareigos:</t>
  </si>
  <si>
    <t>Tiekėjo / Ūkio subjektų grupės, laimėjimo atveju, už sutarties vykdymą atsakingo asmens vardas, pavardė, telefono numeris, elektroninio pašto adresas:</t>
  </si>
  <si>
    <t>(1) Tiekėjo / Ūkio subjektų grupės narių, (2) ūkio subjektų, kurių pajėgumais remiamasi, ir (3) jei pašalinimo pagrindai taikomi visiems subtiekėjams - subtiekėjų, kolegialaus priežiūros organo (Stebėtojų tarybos) ir (ar) kolegialaus valdymo organo (Valdybos) narių sąrašas (jei sudaryta) ir (ar) asmuo, kuriam suteikti VPĮ 46 str. 2 d. 2 p. numatyti įgaliojimai</t>
  </si>
  <si>
    <t>Tiekėjo patvirtinimai:</t>
  </si>
  <si>
    <t>1. Šiuo pasiūlymu pažymime, kad sutinkame su visomi pirkimo sąlygomis, nustatytomis:</t>
  </si>
  <si>
    <t>1.1. viešojo pirkimo dokumentuose</t>
  </si>
  <si>
    <t>1.2. kituose pirkimo dokumentuose (jų paaiškinimuose, papildymuose).</t>
  </si>
  <si>
    <t>2. Patvirtiname, kad informacija ir duomenys, pateikti pasiūlyme, yra teisingi ir apima viską, ko reikia tinkamam sutarties įvykdymui</t>
  </si>
  <si>
    <t>3. Patvirtiname, kad jei pasiūlyme nenurodyti kolegialaus priežiūros/valdymo organų nariai, šie organai juridiniuose asmenyse nėra sudaryti (taikoma, kai pirkimo dokumentuose nustatyti pašalinimo pagrindai).</t>
  </si>
  <si>
    <t>4. Pasiūlymas galioja iki termino, nustatyto pirkimo dokumentuose.</t>
  </si>
  <si>
    <t>5. Tais atvejais, kai pagal galiojančius teisės aktus tiekėjui nereikia mokėti PVM, jis nurodo priežastis, dėl kurių PVM nemoka:</t>
  </si>
  <si>
    <t>6. Tiekėjas kainas pateikia, nurodydamas ne daugiau skaičių po kablelio, nei leidžiama pirkimo dokumentuose.</t>
  </si>
  <si>
    <t>Tiekėjo pasiūlymas:</t>
  </si>
  <si>
    <t>Nr.</t>
  </si>
  <si>
    <t>Pavadinimas</t>
  </si>
  <si>
    <t>Kiekis</t>
  </si>
  <si>
    <t>Mato vienetas</t>
  </si>
  <si>
    <t>Suma be PVM, Eur</t>
  </si>
  <si>
    <t>Gamintojas, modelis</t>
  </si>
  <si>
    <t>Suma be PVM</t>
  </si>
  <si>
    <t>Taikomas PVM dydis (%)</t>
  </si>
  <si>
    <t>PVM suma</t>
  </si>
  <si>
    <t>Suma su PVM</t>
  </si>
  <si>
    <t>1 PIRKIMO SĄLYGŲ PRIEDAS "PASIŪLYMO FORMA"</t>
  </si>
  <si>
    <t>VšĮ Jurbarko ligoninei</t>
  </si>
  <si>
    <t>Suma su PVM, Eur</t>
  </si>
  <si>
    <t>Kaina be PVM, Eur, vienetui</t>
  </si>
  <si>
    <t>vnt.</t>
  </si>
  <si>
    <t>Patalynės pirkimui</t>
  </si>
  <si>
    <t>Kaina su PVM, Eur, vienetui</t>
  </si>
  <si>
    <t>Baltos spalvos užvalkalas antklodei 200cmx150cm,</t>
  </si>
  <si>
    <t>Baltos spalvos užvalkalas antklodei 150cmx110cm</t>
  </si>
  <si>
    <t>Baltos spalvos užvalkalas pagalvei 60cmx60cm</t>
  </si>
  <si>
    <t xml:space="preserve">Baltos spalvos paklodė su guma, 200cmx90cm </t>
  </si>
  <si>
    <t xml:space="preserve">Baltos spalvos medvilnės paklodė 160x110cm </t>
  </si>
  <si>
    <t xml:space="preserve">Baltos spalvos medvilnės paklodė 250x160cm </t>
  </si>
  <si>
    <t>Kaunas</t>
  </si>
  <si>
    <t>UAB TZMO Lietuva</t>
  </si>
  <si>
    <t>Savanorių pr. 276-201, LT-50200 Kaunas</t>
  </si>
  <si>
    <t>LT100006651311</t>
  </si>
  <si>
    <t>A/s LT74 7044 0600 0774 0142
AB SEB  bankas
Banko kodas: 70440</t>
  </si>
  <si>
    <t>Ramūnas Jasulaitis</t>
  </si>
  <si>
    <t>Ramūnas Jasulaitis, medicino rinkos pardavimų vadovas</t>
  </si>
  <si>
    <t>Direktorė Rūta Bagdanavičienė</t>
  </si>
  <si>
    <t>Stebėtojų taryba: 1. Olena Koval
2. Jaroslaw Wojciech Jozefowicz
3. Beata Dorota Rogalska
4. Maciej Michalowski   Įgaliojimas: Ramūnas Jasulaitis</t>
  </si>
  <si>
    <t>37065755453, ramunas.jasulaitis@tzmo-global.com</t>
  </si>
  <si>
    <t>TZMO SA., MA-137-BPOB-010, MEDYK Baltos spalvos užvalkalas antklodei 200cmx150cm, N1</t>
  </si>
  <si>
    <t>TZMO SA., MA-137-BPOB-011, MEDYK Baltos spalvos užvalkalas antklodei 150cmx110cm, N1</t>
  </si>
  <si>
    <t>TZMO SA., MA-137-BPOB-012, MEDYK Baltos spalvos užvalkalas pagalvei 60cmx60cm, N1</t>
  </si>
  <si>
    <t>TZMO SA., MA-137-BPRB-007, MEDYK Baltos spalvos paklodė su guma, 200cmx90cm N1</t>
  </si>
  <si>
    <t>TZMO SA., MA-137-BPRB-009, MEDYK Baltos spalvos medvilnės paklodė 160x110cm N1</t>
  </si>
  <si>
    <t>TZMO SA., MA-137-BPRB-008, MEDYK Baltos spalvos medvilnės paklodė 250x160cm 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</si>
</sst>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2"/>
      <color indexed="8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0" borderId="0" xfId="0" applyFont="1"/>
    <xf numFmtId="0" fontId="1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/>
    </xf>
    <xf numFmtId="0" fontId="3" fillId="3" borderId="1" xfId="0" applyFont="1" applyFill="1" applyBorder="1" applyProtection="1">
      <protection locked="0"/>
    </xf>
    <xf numFmtId="0" fontId="3" fillId="2" borderId="0" xfId="0" applyFont="1" applyFill="1"/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5" fillId="2" borderId="0" xfId="0" applyFont="1" applyFill="1"/>
    <xf numFmtId="0" fontId="3" fillId="2" borderId="1" xfId="0" applyFont="1" applyFill="1" applyBorder="1"/>
    <xf numFmtId="0" fontId="3" fillId="3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left"/>
    </xf>
    <xf numFmtId="0" fontId="3" fillId="4" borderId="1" xfId="0" applyFont="1" applyFill="1" applyBorder="1"/>
    <xf numFmtId="2" fontId="3" fillId="2" borderId="1" xfId="0" applyNumberFormat="1" applyFont="1" applyFill="1" applyBorder="1"/>
    <xf numFmtId="14" fontId="3" fillId="3" borderId="1" xfId="0" applyNumberFormat="1" applyFont="1" applyFill="1" applyBorder="1" applyProtection="1">
      <protection locked="0"/>
    </xf>
    <xf numFmtId="0" fontId="3" fillId="3" borderId="1" xfId="0" applyFont="1" applyFill="1" applyBorder="1" applyAlignment="1" applyProtection="1">
      <alignment wrapText="1"/>
      <protection locked="0"/>
    </xf>
    <xf numFmtId="0" fontId="2" fillId="2" borderId="0" xfId="0" applyFont="1" applyFill="1"/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wrapText="1"/>
    </xf>
    <xf numFmtId="0" fontId="2" fillId="2" borderId="0" xfId="0" applyFont="1" applyFill="1" applyAlignment="1">
      <alignment wrapText="1"/>
    </xf>
    <xf numFmtId="0" fontId="2" fillId="3" borderId="0" xfId="0" applyFont="1" applyFill="1" applyAlignment="1" applyProtection="1">
      <alignment horizontal="left"/>
      <protection locked="0"/>
    </xf>
    <xf numFmtId="0" fontId="2" fillId="2" borderId="0" xfId="0" applyFont="1" applyFill="1" applyProtection="1">
      <protection locked="0"/>
    </xf>
    <xf numFmtId="0" fontId="2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wrapText="1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Protection="1">
      <protection locked="0"/>
    </xf>
    <xf numFmtId="0" fontId="3" fillId="2" borderId="2" xfId="0" applyFont="1" applyFill="1" applyBorder="1" applyProtection="1">
      <protection locked="0"/>
    </xf>
    <xf numFmtId="0" fontId="1" fillId="2" borderId="0" xfId="0" applyFont="1" applyFill="1"/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wrapText="1"/>
    </xf>
    <xf numFmtId="0" fontId="2" fillId="3" borderId="1" xfId="0" applyFont="1" applyFill="1" applyBorder="1" applyAlignment="1" applyProtection="1">
      <alignment horizontal="left" vertical="center" wrapText="1"/>
      <protection locked="0"/>
    </xf>
    <xf numFmtId="0" fontId="3" fillId="2" borderId="3" xfId="0" applyFont="1" applyFill="1" applyBorder="1" applyAlignment="1" applyProtection="1">
      <alignment horizontal="left"/>
      <protection locked="0"/>
    </xf>
    <xf numFmtId="0" fontId="3" fillId="2" borderId="2" xfId="0" applyFont="1" applyFill="1" applyBorder="1" applyAlignment="1" applyProtection="1">
      <alignment horizontal="left"/>
      <protection locked="0"/>
    </xf>
    <xf numFmtId="2" fontId="3" fillId="3" borderId="1" xfId="0" applyNumberFormat="1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158FE-DC5B-4983-BE0D-BF1E6A51C2B9}">
  <dimension ref="A1:K41"/>
  <sheetViews>
    <sheetView tabSelected="1" topLeftCell="A27" workbookViewId="0">
      <selection activeCell="J39" sqref="J39"/>
    </sheetView>
  </sheetViews>
  <sheetFormatPr defaultColWidth="23" defaultRowHeight="13.8" x14ac:dyDescent="0.25"/>
  <cols>
    <col min="1" max="1" width="10.109375" style="3" customWidth="1"/>
    <col min="2" max="2" width="71" style="3" customWidth="1"/>
    <col min="3" max="3" width="23" style="3"/>
    <col min="4" max="4" width="12.88671875" style="3" customWidth="1"/>
    <col min="5" max="5" width="17.88671875" style="3" customWidth="1"/>
    <col min="6" max="6" width="16.6640625" style="3" customWidth="1"/>
    <col min="7" max="7" width="17.88671875" style="3" customWidth="1"/>
    <col min="8" max="8" width="16.6640625" style="3" customWidth="1"/>
    <col min="9" max="16384" width="23" style="3"/>
  </cols>
  <sheetData>
    <row r="1" spans="1:11" ht="15.6" x14ac:dyDescent="0.3">
      <c r="A1" s="1" t="s">
        <v>34</v>
      </c>
      <c r="B1" s="1"/>
      <c r="C1" s="2"/>
      <c r="D1" s="2"/>
      <c r="E1" s="2"/>
      <c r="F1" s="2"/>
      <c r="G1" s="2"/>
      <c r="H1" s="2"/>
      <c r="I1" s="2"/>
      <c r="J1" s="2"/>
      <c r="K1" s="2"/>
    </row>
    <row r="2" spans="1:11" ht="15.6" x14ac:dyDescent="0.3">
      <c r="A2" s="2"/>
      <c r="B2" s="4"/>
      <c r="C2" s="2"/>
      <c r="D2" s="2"/>
      <c r="E2" s="2"/>
      <c r="F2" s="2"/>
      <c r="G2" s="2"/>
      <c r="H2" s="2"/>
      <c r="I2" s="2"/>
      <c r="J2" s="2"/>
      <c r="K2" s="2"/>
    </row>
    <row r="3" spans="1:11" ht="15.6" x14ac:dyDescent="0.3">
      <c r="A3" s="1" t="s">
        <v>39</v>
      </c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ht="15.6" x14ac:dyDescent="0.3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5.6" x14ac:dyDescent="0.3">
      <c r="A5" s="2" t="s">
        <v>0</v>
      </c>
      <c r="B5" s="1" t="s">
        <v>35</v>
      </c>
      <c r="C5" s="2"/>
      <c r="D5" s="2"/>
      <c r="E5" s="2"/>
      <c r="F5" s="2"/>
      <c r="G5" s="2"/>
      <c r="H5" s="2"/>
      <c r="I5" s="2"/>
      <c r="J5" s="2"/>
      <c r="K5" s="2"/>
    </row>
    <row r="6" spans="1:11" ht="15.6" x14ac:dyDescent="0.3">
      <c r="A6" s="2"/>
      <c r="B6" s="1"/>
      <c r="C6" s="2"/>
      <c r="D6" s="2"/>
      <c r="E6" s="2"/>
      <c r="F6" s="2"/>
      <c r="G6" s="2"/>
      <c r="H6" s="2"/>
      <c r="I6" s="2"/>
      <c r="J6" s="2"/>
      <c r="K6" s="2"/>
    </row>
    <row r="7" spans="1:11" ht="15.6" x14ac:dyDescent="0.3">
      <c r="A7" s="5" t="s">
        <v>1</v>
      </c>
      <c r="B7" s="19">
        <v>45308</v>
      </c>
      <c r="C7" s="2"/>
      <c r="D7" s="2"/>
      <c r="E7" s="2"/>
      <c r="F7" s="2"/>
      <c r="G7" s="2"/>
      <c r="H7" s="2"/>
      <c r="I7" s="2"/>
      <c r="J7" s="2"/>
      <c r="K7" s="2"/>
    </row>
    <row r="8" spans="1:11" ht="15.6" x14ac:dyDescent="0.3">
      <c r="A8" s="5" t="s">
        <v>2</v>
      </c>
      <c r="B8" s="6"/>
      <c r="C8" s="2"/>
      <c r="D8" s="2"/>
      <c r="E8" s="2"/>
      <c r="F8" s="2"/>
      <c r="G8" s="2"/>
      <c r="H8" s="2"/>
      <c r="I8" s="2"/>
      <c r="J8" s="2"/>
      <c r="K8" s="2"/>
    </row>
    <row r="9" spans="1:11" ht="15.6" x14ac:dyDescent="0.3">
      <c r="A9" s="5" t="s">
        <v>3</v>
      </c>
      <c r="B9" s="6" t="s">
        <v>47</v>
      </c>
      <c r="C9" s="2"/>
      <c r="D9" s="2"/>
      <c r="E9" s="2"/>
      <c r="F9" s="2"/>
      <c r="G9" s="2"/>
      <c r="H9" s="2"/>
      <c r="I9" s="2"/>
      <c r="J9" s="2"/>
      <c r="K9" s="2"/>
    </row>
    <row r="10" spans="1:11" ht="15.6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 ht="15.6" x14ac:dyDescent="0.3">
      <c r="A11" s="27" t="s">
        <v>4</v>
      </c>
      <c r="B11" s="28"/>
      <c r="C11" s="29" t="s">
        <v>48</v>
      </c>
      <c r="D11" s="30"/>
      <c r="E11" s="30"/>
      <c r="F11" s="31"/>
      <c r="G11" s="14"/>
      <c r="H11" s="14"/>
      <c r="I11" s="2"/>
      <c r="J11" s="2"/>
      <c r="K11" s="2"/>
    </row>
    <row r="12" spans="1:11" ht="15.6" x14ac:dyDescent="0.3">
      <c r="A12" s="35" t="s">
        <v>5</v>
      </c>
      <c r="B12" s="36"/>
      <c r="C12" s="29">
        <v>302704593</v>
      </c>
      <c r="D12" s="30"/>
      <c r="E12" s="30"/>
      <c r="F12" s="31"/>
      <c r="G12" s="14"/>
      <c r="H12" s="14"/>
      <c r="I12" s="2"/>
      <c r="J12" s="2"/>
      <c r="K12" s="2"/>
    </row>
    <row r="13" spans="1:11" ht="15.6" x14ac:dyDescent="0.3">
      <c r="A13" s="35" t="s">
        <v>6</v>
      </c>
      <c r="B13" s="36"/>
      <c r="C13" s="29" t="s">
        <v>49</v>
      </c>
      <c r="D13" s="30"/>
      <c r="E13" s="30"/>
      <c r="F13" s="31"/>
      <c r="G13" s="14"/>
      <c r="H13" s="14"/>
      <c r="I13" s="2"/>
      <c r="J13" s="2"/>
      <c r="K13" s="2"/>
    </row>
    <row r="14" spans="1:11" ht="15.6" x14ac:dyDescent="0.3">
      <c r="A14" s="27" t="s">
        <v>7</v>
      </c>
      <c r="B14" s="28"/>
      <c r="C14" s="29" t="s">
        <v>50</v>
      </c>
      <c r="D14" s="30"/>
      <c r="E14" s="30"/>
      <c r="F14" s="31"/>
      <c r="G14" s="14"/>
      <c r="H14" s="14"/>
      <c r="I14" s="2"/>
      <c r="J14" s="2"/>
      <c r="K14" s="2"/>
    </row>
    <row r="15" spans="1:11" ht="61.2" customHeight="1" x14ac:dyDescent="0.3">
      <c r="A15" s="35" t="s">
        <v>8</v>
      </c>
      <c r="B15" s="36"/>
      <c r="C15" s="37" t="s">
        <v>51</v>
      </c>
      <c r="D15" s="38"/>
      <c r="E15" s="38"/>
      <c r="F15" s="39"/>
      <c r="G15" s="14"/>
      <c r="H15" s="14"/>
      <c r="I15" s="2"/>
      <c r="J15" s="2"/>
      <c r="K15" s="2"/>
    </row>
    <row r="16" spans="1:11" ht="15.6" x14ac:dyDescent="0.3">
      <c r="A16" s="27" t="s">
        <v>9</v>
      </c>
      <c r="B16" s="28"/>
      <c r="C16" s="29" t="s">
        <v>52</v>
      </c>
      <c r="D16" s="30"/>
      <c r="E16" s="30"/>
      <c r="F16" s="31"/>
      <c r="G16" s="14"/>
      <c r="H16" s="14"/>
      <c r="I16" s="2"/>
      <c r="J16" s="2"/>
      <c r="K16" s="2"/>
    </row>
    <row r="17" spans="1:11" ht="15.6" x14ac:dyDescent="0.3">
      <c r="A17" s="27" t="s">
        <v>10</v>
      </c>
      <c r="B17" s="28"/>
      <c r="C17" s="29" t="s">
        <v>56</v>
      </c>
      <c r="D17" s="30"/>
      <c r="E17" s="30"/>
      <c r="F17" s="31"/>
      <c r="G17" s="14"/>
      <c r="H17" s="14"/>
      <c r="I17" s="2"/>
      <c r="J17" s="2"/>
      <c r="K17" s="2"/>
    </row>
    <row r="18" spans="1:11" ht="30" customHeight="1" x14ac:dyDescent="0.3">
      <c r="A18" s="27" t="s">
        <v>11</v>
      </c>
      <c r="B18" s="28"/>
      <c r="C18" s="33" t="s">
        <v>54</v>
      </c>
      <c r="D18" s="34"/>
      <c r="E18" s="34"/>
      <c r="F18" s="34"/>
      <c r="G18" s="14"/>
      <c r="H18" s="14"/>
      <c r="I18" s="2"/>
      <c r="J18" s="2"/>
      <c r="K18" s="2"/>
    </row>
    <row r="19" spans="1:11" ht="48" customHeight="1" x14ac:dyDescent="0.3">
      <c r="A19" s="27" t="s">
        <v>12</v>
      </c>
      <c r="B19" s="28"/>
      <c r="C19" s="29" t="s">
        <v>53</v>
      </c>
      <c r="D19" s="30"/>
      <c r="E19" s="30"/>
      <c r="F19" s="31"/>
      <c r="G19" s="14"/>
      <c r="H19" s="14"/>
      <c r="I19" s="2"/>
      <c r="J19" s="2"/>
      <c r="K19" s="2"/>
    </row>
    <row r="20" spans="1:11" ht="69" customHeight="1" x14ac:dyDescent="0.3">
      <c r="A20" s="27" t="s">
        <v>13</v>
      </c>
      <c r="B20" s="28"/>
      <c r="C20" s="29" t="s">
        <v>55</v>
      </c>
      <c r="D20" s="30"/>
      <c r="E20" s="30"/>
      <c r="F20" s="31"/>
      <c r="G20" s="14"/>
      <c r="H20" s="14"/>
      <c r="I20" s="7" t="str">
        <f>IF((SUMPRODUCT(--(C20=""))&gt;0), "Privaloma užpildyti, kai taikomi pašalinimo pagrindai", "")</f>
        <v/>
      </c>
      <c r="J20" s="2"/>
      <c r="K20" s="2"/>
    </row>
    <row r="21" spans="1:11" ht="15.6" x14ac:dyDescent="0.3">
      <c r="A21" s="8"/>
      <c r="B21" s="8"/>
      <c r="C21" s="9"/>
      <c r="D21" s="9"/>
      <c r="E21" s="9"/>
      <c r="F21" s="9"/>
      <c r="G21" s="9"/>
      <c r="H21" s="9"/>
      <c r="I21" s="2"/>
      <c r="J21" s="2"/>
      <c r="K21" s="2"/>
    </row>
    <row r="22" spans="1:11" ht="15.6" x14ac:dyDescent="0.3">
      <c r="A22" s="32" t="s">
        <v>14</v>
      </c>
      <c r="B22" s="21"/>
      <c r="C22" s="21"/>
      <c r="D22" s="21"/>
      <c r="E22" s="21"/>
      <c r="F22" s="21"/>
      <c r="G22" s="2"/>
      <c r="H22" s="2"/>
      <c r="I22" s="2"/>
      <c r="J22" s="2"/>
      <c r="K22" s="2"/>
    </row>
    <row r="23" spans="1:11" ht="15.6" x14ac:dyDescent="0.3">
      <c r="A23" s="21" t="s">
        <v>15</v>
      </c>
      <c r="B23" s="21"/>
      <c r="C23" s="21"/>
      <c r="D23" s="21"/>
      <c r="E23" s="21"/>
      <c r="F23" s="21"/>
      <c r="G23" s="2"/>
      <c r="H23" s="2"/>
      <c r="I23" s="2"/>
      <c r="J23" s="2"/>
      <c r="K23" s="2"/>
    </row>
    <row r="24" spans="1:11" ht="15.6" x14ac:dyDescent="0.3">
      <c r="A24" s="21" t="s">
        <v>16</v>
      </c>
      <c r="B24" s="21"/>
      <c r="C24" s="21"/>
      <c r="D24" s="21"/>
      <c r="E24" s="21"/>
      <c r="F24" s="21"/>
      <c r="G24" s="2"/>
      <c r="H24" s="2"/>
      <c r="I24" s="2"/>
      <c r="J24" s="2"/>
      <c r="K24" s="2"/>
    </row>
    <row r="25" spans="1:11" ht="15.6" x14ac:dyDescent="0.3">
      <c r="A25" s="21" t="s">
        <v>17</v>
      </c>
      <c r="B25" s="21"/>
      <c r="C25" s="21"/>
      <c r="D25" s="21"/>
      <c r="E25" s="21"/>
      <c r="F25" s="21"/>
      <c r="G25" s="2"/>
      <c r="H25" s="2"/>
      <c r="I25" s="2"/>
      <c r="J25" s="2"/>
      <c r="K25" s="2"/>
    </row>
    <row r="26" spans="1:11" ht="15.6" x14ac:dyDescent="0.3">
      <c r="A26" s="21" t="s">
        <v>18</v>
      </c>
      <c r="B26" s="21"/>
      <c r="C26" s="21"/>
      <c r="D26" s="21"/>
      <c r="E26" s="21"/>
      <c r="F26" s="21"/>
      <c r="G26" s="2"/>
      <c r="H26" s="2"/>
      <c r="I26" s="2"/>
      <c r="J26" s="2"/>
      <c r="K26" s="2"/>
    </row>
    <row r="27" spans="1:11" ht="36.75" customHeight="1" x14ac:dyDescent="0.3">
      <c r="A27" s="22" t="s">
        <v>19</v>
      </c>
      <c r="B27" s="21"/>
      <c r="C27" s="21"/>
      <c r="D27" s="21"/>
      <c r="E27" s="21"/>
      <c r="F27" s="21"/>
      <c r="G27" s="2"/>
      <c r="H27" s="2"/>
      <c r="I27" s="2"/>
      <c r="J27" s="2"/>
      <c r="K27" s="2"/>
    </row>
    <row r="28" spans="1:11" ht="15.6" x14ac:dyDescent="0.3">
      <c r="A28" s="21" t="s">
        <v>20</v>
      </c>
      <c r="B28" s="21"/>
      <c r="C28" s="21"/>
      <c r="D28" s="21"/>
      <c r="E28" s="21"/>
      <c r="F28" s="21"/>
      <c r="G28" s="2"/>
      <c r="H28" s="2"/>
      <c r="I28" s="2"/>
      <c r="J28" s="2"/>
      <c r="K28" s="2"/>
    </row>
    <row r="29" spans="1:11" ht="34.5" customHeight="1" x14ac:dyDescent="0.3">
      <c r="A29" s="23" t="s">
        <v>21</v>
      </c>
      <c r="B29" s="24"/>
      <c r="C29" s="24"/>
      <c r="D29" s="25"/>
      <c r="E29" s="26"/>
      <c r="F29" s="26"/>
      <c r="G29" s="13"/>
      <c r="H29" s="13"/>
      <c r="I29" s="2"/>
      <c r="J29" s="2"/>
      <c r="K29" s="2"/>
    </row>
    <row r="30" spans="1:11" ht="15.6" x14ac:dyDescent="0.3">
      <c r="A30" s="7" t="s">
        <v>22</v>
      </c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1" ht="15.6" x14ac:dyDescent="0.3">
      <c r="A31" s="10" t="s">
        <v>23</v>
      </c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1" ht="28.2" x14ac:dyDescent="0.3">
      <c r="A32" s="11" t="s">
        <v>24</v>
      </c>
      <c r="B32" s="11" t="s">
        <v>25</v>
      </c>
      <c r="C32" s="11" t="s">
        <v>26</v>
      </c>
      <c r="D32" s="11" t="s">
        <v>27</v>
      </c>
      <c r="E32" s="15" t="s">
        <v>37</v>
      </c>
      <c r="F32" s="15" t="s">
        <v>28</v>
      </c>
      <c r="G32" s="15" t="s">
        <v>40</v>
      </c>
      <c r="H32" s="15" t="s">
        <v>36</v>
      </c>
      <c r="I32" s="11" t="s">
        <v>29</v>
      </c>
      <c r="J32" s="7"/>
      <c r="K32" s="2"/>
    </row>
    <row r="33" spans="1:11" ht="69.599999999999994" x14ac:dyDescent="0.3">
      <c r="A33" s="16">
        <v>1</v>
      </c>
      <c r="B33" s="17" t="s">
        <v>41</v>
      </c>
      <c r="C33" s="11">
        <v>140</v>
      </c>
      <c r="D33" s="11" t="s">
        <v>38</v>
      </c>
      <c r="E33" s="6">
        <v>21.55</v>
      </c>
      <c r="F33" s="11">
        <f>C33*E33</f>
        <v>3017</v>
      </c>
      <c r="G33" s="40">
        <f>21.55*1.21</f>
        <v>26.075500000000002</v>
      </c>
      <c r="H33" s="11">
        <f>F33*1.21</f>
        <v>3650.5699999999997</v>
      </c>
      <c r="I33" s="20" t="s">
        <v>57</v>
      </c>
      <c r="J33" s="2"/>
      <c r="K33" s="2"/>
    </row>
    <row r="34" spans="1:11" ht="69.599999999999994" x14ac:dyDescent="0.3">
      <c r="A34" s="16">
        <v>2</v>
      </c>
      <c r="B34" s="17" t="s">
        <v>42</v>
      </c>
      <c r="C34" s="11">
        <v>20</v>
      </c>
      <c r="D34" s="11" t="s">
        <v>38</v>
      </c>
      <c r="E34" s="6">
        <v>14.19</v>
      </c>
      <c r="F34" s="11">
        <f t="shared" ref="F34:F38" si="0">C34*E34</f>
        <v>283.8</v>
      </c>
      <c r="G34" s="40">
        <v>17.170000000000002</v>
      </c>
      <c r="H34" s="11">
        <f t="shared" ref="H34:H38" si="1">F34*1.21</f>
        <v>343.39800000000002</v>
      </c>
      <c r="I34" s="20" t="s">
        <v>58</v>
      </c>
      <c r="J34" s="2"/>
      <c r="K34" s="2"/>
    </row>
    <row r="35" spans="1:11" ht="55.8" x14ac:dyDescent="0.3">
      <c r="A35" s="16">
        <v>3</v>
      </c>
      <c r="B35" s="17" t="s">
        <v>43</v>
      </c>
      <c r="C35" s="11">
        <v>140</v>
      </c>
      <c r="D35" s="11" t="s">
        <v>38</v>
      </c>
      <c r="E35" s="6">
        <v>6.19</v>
      </c>
      <c r="F35" s="11">
        <f t="shared" si="0"/>
        <v>866.6</v>
      </c>
      <c r="G35" s="40">
        <v>7.49</v>
      </c>
      <c r="H35" s="11">
        <f t="shared" si="1"/>
        <v>1048.586</v>
      </c>
      <c r="I35" s="20" t="s">
        <v>59</v>
      </c>
      <c r="J35" s="2"/>
      <c r="K35" s="2"/>
    </row>
    <row r="36" spans="1:11" ht="55.8" x14ac:dyDescent="0.3">
      <c r="A36" s="16">
        <v>4</v>
      </c>
      <c r="B36" s="17" t="s">
        <v>44</v>
      </c>
      <c r="C36" s="11">
        <v>140</v>
      </c>
      <c r="D36" s="11" t="s">
        <v>38</v>
      </c>
      <c r="E36" s="6">
        <v>13.19</v>
      </c>
      <c r="F36" s="11">
        <f t="shared" si="0"/>
        <v>1846.6</v>
      </c>
      <c r="G36" s="40">
        <v>15.96</v>
      </c>
      <c r="H36" s="11">
        <f t="shared" si="1"/>
        <v>2234.386</v>
      </c>
      <c r="I36" s="20" t="s">
        <v>60</v>
      </c>
      <c r="J36" s="2"/>
      <c r="K36" s="2"/>
    </row>
    <row r="37" spans="1:11" ht="55.8" x14ac:dyDescent="0.3">
      <c r="A37" s="16">
        <v>5</v>
      </c>
      <c r="B37" s="17" t="s">
        <v>45</v>
      </c>
      <c r="C37" s="11">
        <v>20</v>
      </c>
      <c r="D37" s="11" t="s">
        <v>38</v>
      </c>
      <c r="E37" s="6">
        <v>6.59</v>
      </c>
      <c r="F37" s="11">
        <f t="shared" si="0"/>
        <v>131.80000000000001</v>
      </c>
      <c r="G37" s="40">
        <v>7.97</v>
      </c>
      <c r="H37" s="11">
        <f t="shared" si="1"/>
        <v>159.47800000000001</v>
      </c>
      <c r="I37" s="20" t="s">
        <v>61</v>
      </c>
      <c r="J37" s="2"/>
      <c r="K37" s="2"/>
    </row>
    <row r="38" spans="1:11" ht="55.8" x14ac:dyDescent="0.3">
      <c r="A38" s="16">
        <v>6</v>
      </c>
      <c r="B38" s="17" t="s">
        <v>46</v>
      </c>
      <c r="C38" s="11">
        <v>140</v>
      </c>
      <c r="D38" s="11" t="s">
        <v>38</v>
      </c>
      <c r="E38" s="6">
        <v>12.25</v>
      </c>
      <c r="F38" s="11">
        <f t="shared" si="0"/>
        <v>1715</v>
      </c>
      <c r="G38" s="40">
        <v>14.82</v>
      </c>
      <c r="H38" s="11">
        <f t="shared" si="1"/>
        <v>2075.15</v>
      </c>
      <c r="I38" s="20" t="s">
        <v>62</v>
      </c>
      <c r="J38" s="2"/>
      <c r="K38" s="2"/>
    </row>
    <row r="39" spans="1:11" ht="15.6" x14ac:dyDescent="0.3">
      <c r="A39" s="2"/>
      <c r="B39" s="2"/>
      <c r="C39" s="2"/>
      <c r="D39" s="2"/>
      <c r="E39" s="11"/>
      <c r="F39" s="11"/>
      <c r="G39" s="11" t="s">
        <v>30</v>
      </c>
      <c r="H39" s="18">
        <f>SUM(F33:F38)</f>
        <v>7860.8</v>
      </c>
      <c r="I39" s="7" t="str">
        <f>IF(F38="","Neužpildytos visos objektų kainos","")</f>
        <v/>
      </c>
      <c r="J39" s="2"/>
      <c r="K39" s="2"/>
    </row>
    <row r="40" spans="1:11" ht="15.6" x14ac:dyDescent="0.3">
      <c r="A40" s="2"/>
      <c r="B40" s="2"/>
      <c r="C40" s="7" t="s">
        <v>31</v>
      </c>
      <c r="D40" s="12">
        <v>21</v>
      </c>
      <c r="E40" s="11"/>
      <c r="F40" s="11"/>
      <c r="G40" s="11" t="s">
        <v>32</v>
      </c>
      <c r="H40" s="18">
        <f>H41-H39</f>
        <v>1650.7680000000009</v>
      </c>
      <c r="I40" s="7" t="str">
        <f>IF(D40="", "Nurodykite taikomą PVM dydį", "")</f>
        <v/>
      </c>
      <c r="J40" s="2"/>
      <c r="K40" s="2"/>
    </row>
    <row r="41" spans="1:11" ht="15.6" x14ac:dyDescent="0.3">
      <c r="A41" s="2"/>
      <c r="B41" s="2"/>
      <c r="C41" s="2"/>
      <c r="D41" s="2"/>
      <c r="E41" s="11"/>
      <c r="F41" s="11" t="str">
        <f>IF(ISBLANK(F40), "", SUM(F39:F40))</f>
        <v/>
      </c>
      <c r="G41" s="11" t="s">
        <v>33</v>
      </c>
      <c r="H41" s="18">
        <f>SUM(H33:H38)</f>
        <v>9511.5680000000011</v>
      </c>
      <c r="I41" s="7"/>
      <c r="J41" s="2"/>
      <c r="K41" s="2"/>
    </row>
  </sheetData>
  <mergeCells count="29">
    <mergeCell ref="A11:B11"/>
    <mergeCell ref="C11:F11"/>
    <mergeCell ref="A12:B12"/>
    <mergeCell ref="C12:F12"/>
    <mergeCell ref="A13:B13"/>
    <mergeCell ref="C13:F13"/>
    <mergeCell ref="A14:B14"/>
    <mergeCell ref="C14:F14"/>
    <mergeCell ref="A15:B15"/>
    <mergeCell ref="C15:F15"/>
    <mergeCell ref="A16:B16"/>
    <mergeCell ref="C16:F16"/>
    <mergeCell ref="A25:F25"/>
    <mergeCell ref="A17:B17"/>
    <mergeCell ref="C17:F17"/>
    <mergeCell ref="A18:B18"/>
    <mergeCell ref="C19:F19"/>
    <mergeCell ref="A19:B19"/>
    <mergeCell ref="A20:B20"/>
    <mergeCell ref="C20:F20"/>
    <mergeCell ref="A22:F22"/>
    <mergeCell ref="A23:F23"/>
    <mergeCell ref="A24:F24"/>
    <mergeCell ref="C18:F18"/>
    <mergeCell ref="A26:F26"/>
    <mergeCell ref="A27:F27"/>
    <mergeCell ref="A28:F28"/>
    <mergeCell ref="A29:C29"/>
    <mergeCell ref="D29:F29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Regina</dc:creator>
  <cp:lastModifiedBy>Vaiva Jadzevičiūtė</cp:lastModifiedBy>
  <cp:lastPrinted>2023-02-14T05:52:17Z</cp:lastPrinted>
  <dcterms:created xsi:type="dcterms:W3CDTF">2023-02-13T17:00:18Z</dcterms:created>
  <dcterms:modified xsi:type="dcterms:W3CDTF">2024-01-18T15:42:53Z</dcterms:modified>
</cp:coreProperties>
</file>