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tgrid-my.sharepoint.com/personal/vita_zukauske_litgrid_eu/Documents/Pirkimai/MV Vilnius - L.Trauka/Sutartis/"/>
    </mc:Choice>
  </mc:AlternateContent>
  <xr:revisionPtr revIDLastSave="0" documentId="8_{63A0440A-841E-4178-8E93-487520FABA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DKŽ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2" l="1"/>
  <c r="E30" i="12" l="1"/>
  <c r="E31" i="12" s="1"/>
</calcChain>
</file>

<file path=xl/sharedStrings.xml><?xml version="1.0" encoding="utf-8"?>
<sst xmlns="http://schemas.openxmlformats.org/spreadsheetml/2006/main" count="46" uniqueCount="44">
  <si>
    <t>Kaina, Eur be PVM</t>
  </si>
  <si>
    <t>Pasiūlymo kaina Eur be PVM</t>
  </si>
  <si>
    <t>Pasiūlymo kaina Eur su PVM</t>
  </si>
  <si>
    <t>PVM</t>
  </si>
  <si>
    <t>Pasiūlymo rengimo metu rangovas užpildo "E" stulpelyje geltonai pažymėtus langelius.</t>
  </si>
  <si>
    <t>Darbų kiekių žiniaraštis</t>
  </si>
  <si>
    <t>Darbo projektas</t>
  </si>
  <si>
    <t>2.</t>
  </si>
  <si>
    <t>3.</t>
  </si>
  <si>
    <t>4.</t>
  </si>
  <si>
    <t>TIS dalis</t>
  </si>
  <si>
    <t>Procesų valdymo ir automatizavimo dalis</t>
  </si>
  <si>
    <t>4.1</t>
  </si>
  <si>
    <t>Elektroniniai ryšiai</t>
  </si>
  <si>
    <t>Statybos užbaigimo darbai</t>
  </si>
  <si>
    <t>3.1</t>
  </si>
  <si>
    <t>3.2</t>
  </si>
  <si>
    <t>2.1</t>
  </si>
  <si>
    <t>Parengtas ir suderintas Darbo projektas</t>
  </si>
  <si>
    <t>Darbų pavadinimas</t>
  </si>
  <si>
    <t>Gautas statybos užbaigimo aktas</t>
  </si>
  <si>
    <t>Nr.</t>
  </si>
  <si>
    <t>1.</t>
  </si>
  <si>
    <t>1.1</t>
  </si>
  <si>
    <t>2.2</t>
  </si>
  <si>
    <t>3.3</t>
  </si>
  <si>
    <t>110 kV OL ŽT Statybos montavimo darbai</t>
  </si>
  <si>
    <t>statybos montavimo darbai</t>
  </si>
  <si>
    <t>110 kV OL statybos darbai</t>
  </si>
  <si>
    <t>2.1.1</t>
  </si>
  <si>
    <t>2.1.2</t>
  </si>
  <si>
    <t xml:space="preserve">medžiagos </t>
  </si>
  <si>
    <t>2.2.1</t>
  </si>
  <si>
    <t>2.2.2</t>
  </si>
  <si>
    <t>3.4</t>
  </si>
  <si>
    <t>3.5</t>
  </si>
  <si>
    <t>3.6</t>
  </si>
  <si>
    <t xml:space="preserve">medžiagos (3.1-3.3 p.) </t>
  </si>
  <si>
    <t xml:space="preserve"> montavimo darbai (3.1-3.3 p.)</t>
  </si>
  <si>
    <t xml:space="preserve">* Pastaba:
 1. Visi darbai (tame tarpe įranga ir medžiagos), nepaisant to, ar jie yra įtraukti į sąnaudų kiekių žiniaraštį, ar ne, bet jie pagrįstai yra laikomi būtinais objekto pilnavertiškam funkcionavimui, privalo būti atlikti rangovo.
</t>
  </si>
  <si>
    <t>Inžinerinių tinklų (Elektros tinklų), 110 kV OL Vilnius – L.Trauka, 110 kV OL Vilnius – VE3 III (ruože tarp galinių atramų Nr. 25, 25A ir L.Trauka portalų) Trakų r. sav., kapitalinio remonto darbai</t>
  </si>
  <si>
    <t xml:space="preserve">	Inžinerinių tinklų (elektros tinklų) statybos, Pastatų, unikalūs Nr.7997-5022-5011, 7997-5022-5022, 7997-5022-5033, 7997-5022-5044, 7997-5022-5055, 4400-2020-1230, 4400-2020-1218 griovimo, Vokės g. 16A, Lentvario m., Trakų sen., darbai</t>
  </si>
  <si>
    <t>110 KV OL VILNIUS – L.TRAUKA, 110 KV OL VILNIUS – VE3 III (TARP ATRAMŲ NR. 25, 25A IR L. TRAUKA PORTALŲ) KAPITALINIO REMONTO DARBAI</t>
  </si>
  <si>
    <t>derinimas ir bandymai (3.1-3.3 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</si>
</sst>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1"/>
      <name val="Trebuchet MS"/>
      <family val="2"/>
      <charset val="186"/>
    </font>
    <font>
      <sz val="11"/>
      <color theme="1"/>
      <name val="Trebuchet MS"/>
      <family val="2"/>
      <charset val="186"/>
    </font>
    <font>
      <sz val="11"/>
      <color theme="1"/>
      <name val="Trebuchet MS"/>
      <family val="2"/>
    </font>
    <font>
      <b/>
      <sz val="11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  <font>
      <b/>
      <sz val="11"/>
      <color rgb="FF000000"/>
      <name val="Trebuchet MS"/>
      <family val="2"/>
    </font>
    <font>
      <sz val="11"/>
      <color rgb="FF00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4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8" fillId="6" borderId="1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/>
    <xf numFmtId="0" fontId="5" fillId="5" borderId="13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 wrapText="1"/>
    </xf>
    <xf numFmtId="164" fontId="10" fillId="3" borderId="13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right" vertical="center" wrapText="1"/>
    </xf>
    <xf numFmtId="164" fontId="9" fillId="4" borderId="14" xfId="0" applyNumberFormat="1" applyFont="1" applyFill="1" applyBorder="1" applyAlignment="1">
      <alignment horizontal="center" vertical="center" wrapText="1"/>
    </xf>
    <xf numFmtId="164" fontId="8" fillId="7" borderId="21" xfId="0" applyNumberFormat="1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horizontal="center" vertical="center" wrapText="1"/>
    </xf>
    <xf numFmtId="164" fontId="9" fillId="4" borderId="21" xfId="0" applyNumberFormat="1" applyFont="1" applyFill="1" applyBorder="1" applyAlignment="1">
      <alignment horizontal="center" vertical="center" wrapText="1"/>
    </xf>
    <xf numFmtId="164" fontId="8" fillId="3" borderId="2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2" fontId="7" fillId="2" borderId="0" xfId="0" applyNumberFormat="1" applyFont="1" applyFill="1" applyAlignment="1">
      <alignment vertical="center"/>
    </xf>
    <xf numFmtId="0" fontId="5" fillId="0" borderId="0" xfId="0" applyFont="1"/>
    <xf numFmtId="4" fontId="7" fillId="6" borderId="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 wrapText="1"/>
    </xf>
    <xf numFmtId="4" fontId="6" fillId="7" borderId="6" xfId="0" applyNumberFormat="1" applyFont="1" applyFill="1" applyBorder="1" applyAlignment="1">
      <alignment horizontal="center" vertical="center" wrapText="1"/>
    </xf>
    <xf numFmtId="4" fontId="6" fillId="6" borderId="6" xfId="0" applyNumberFormat="1" applyFont="1" applyFill="1" applyBorder="1" applyAlignment="1">
      <alignment horizontal="center" vertical="center" wrapText="1"/>
    </xf>
    <xf numFmtId="4" fontId="6" fillId="6" borderId="19" xfId="0" applyNumberFormat="1" applyFont="1" applyFill="1" applyBorder="1" applyAlignment="1">
      <alignment horizontal="center" vertical="center" wrapText="1"/>
    </xf>
    <xf numFmtId="4" fontId="6" fillId="4" borderId="17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6" borderId="7" xfId="0" applyNumberFormat="1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5" borderId="7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5" borderId="1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wrapText="1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6" fillId="4" borderId="16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8" fillId="2" borderId="23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right" vertical="center"/>
    </xf>
    <xf numFmtId="0" fontId="7" fillId="5" borderId="10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458A-9EA6-4944-9DB0-4DEDB19366ED}">
  <sheetPr>
    <tabColor theme="0"/>
  </sheetPr>
  <dimension ref="B1:E33"/>
  <sheetViews>
    <sheetView tabSelected="1" topLeftCell="A17" zoomScale="80" zoomScaleNormal="80" workbookViewId="0">
      <selection activeCell="E29" sqref="E29"/>
    </sheetView>
  </sheetViews>
  <sheetFormatPr defaultRowHeight="14.5" x14ac:dyDescent="0.35"/>
  <cols>
    <col min="3" max="3" width="27" customWidth="1"/>
    <col min="4" max="4" width="52" customWidth="1"/>
    <col min="5" max="5" width="25.54296875" customWidth="1"/>
  </cols>
  <sheetData>
    <row r="1" spans="2:5" x14ac:dyDescent="0.35">
      <c r="B1" s="3"/>
      <c r="C1" s="1"/>
      <c r="D1" s="2"/>
      <c r="E1" s="2"/>
    </row>
    <row r="2" spans="2:5" x14ac:dyDescent="0.35">
      <c r="B2" s="3"/>
      <c r="C2" s="1"/>
      <c r="D2" s="2"/>
      <c r="E2" s="2"/>
    </row>
    <row r="3" spans="2:5" ht="31" customHeight="1" x14ac:dyDescent="0.35">
      <c r="B3" s="4"/>
      <c r="C3" s="48" t="s">
        <v>42</v>
      </c>
      <c r="D3" s="48"/>
      <c r="E3" s="48"/>
    </row>
    <row r="4" spans="2:5" x14ac:dyDescent="0.35">
      <c r="B4" s="4"/>
      <c r="C4" s="5"/>
      <c r="D4" s="6"/>
      <c r="E4" s="6"/>
    </row>
    <row r="5" spans="2:5" x14ac:dyDescent="0.35">
      <c r="B5" s="4"/>
      <c r="C5" s="5"/>
      <c r="D5" s="7" t="s">
        <v>5</v>
      </c>
      <c r="E5" s="6"/>
    </row>
    <row r="6" spans="2:5" x14ac:dyDescent="0.35">
      <c r="B6" s="4"/>
      <c r="C6" s="8"/>
      <c r="D6" s="9"/>
      <c r="E6" s="9"/>
    </row>
    <row r="7" spans="2:5" x14ac:dyDescent="0.35">
      <c r="B7" s="4"/>
      <c r="C7" s="49" t="s">
        <v>4</v>
      </c>
      <c r="D7" s="50"/>
      <c r="E7" s="10"/>
    </row>
    <row r="8" spans="2:5" x14ac:dyDescent="0.35">
      <c r="B8" s="4"/>
      <c r="C8" s="8"/>
      <c r="D8" s="9"/>
      <c r="E8" s="9"/>
    </row>
    <row r="9" spans="2:5" ht="15" thickBot="1" x14ac:dyDescent="0.4">
      <c r="B9" s="11"/>
      <c r="C9" s="12"/>
      <c r="D9" s="13"/>
      <c r="E9" s="13"/>
    </row>
    <row r="10" spans="2:5" ht="15" thickBot="1" x14ac:dyDescent="0.4">
      <c r="B10" s="14" t="s">
        <v>21</v>
      </c>
      <c r="C10" s="51" t="s">
        <v>19</v>
      </c>
      <c r="D10" s="52"/>
      <c r="E10" s="15" t="s">
        <v>0</v>
      </c>
    </row>
    <row r="11" spans="2:5" x14ac:dyDescent="0.35">
      <c r="B11" s="16" t="s">
        <v>22</v>
      </c>
      <c r="C11" s="53" t="s">
        <v>6</v>
      </c>
      <c r="D11" s="54"/>
      <c r="E11" s="17"/>
    </row>
    <row r="12" spans="2:5" ht="15" thickBot="1" x14ac:dyDescent="0.4">
      <c r="B12" s="18" t="s">
        <v>23</v>
      </c>
      <c r="C12" s="55" t="s">
        <v>18</v>
      </c>
      <c r="D12" s="56"/>
      <c r="E12" s="35">
        <v>35000</v>
      </c>
    </row>
    <row r="13" spans="2:5" ht="47" customHeight="1" x14ac:dyDescent="0.35">
      <c r="B13" s="19" t="s">
        <v>7</v>
      </c>
      <c r="C13" s="46" t="s">
        <v>40</v>
      </c>
      <c r="D13" s="47"/>
      <c r="E13" s="36"/>
    </row>
    <row r="14" spans="2:5" ht="29" customHeight="1" x14ac:dyDescent="0.35">
      <c r="B14" s="20" t="s">
        <v>17</v>
      </c>
      <c r="C14" s="65" t="s">
        <v>28</v>
      </c>
      <c r="D14" s="66"/>
      <c r="E14" s="37"/>
    </row>
    <row r="15" spans="2:5" ht="29" customHeight="1" x14ac:dyDescent="0.35">
      <c r="B15" s="21" t="s">
        <v>29</v>
      </c>
      <c r="C15" s="22"/>
      <c r="D15" s="23" t="s">
        <v>31</v>
      </c>
      <c r="E15" s="38">
        <v>6800</v>
      </c>
    </row>
    <row r="16" spans="2:5" ht="29" customHeight="1" x14ac:dyDescent="0.35">
      <c r="B16" s="21" t="s">
        <v>30</v>
      </c>
      <c r="C16" s="22"/>
      <c r="D16" s="23" t="s">
        <v>27</v>
      </c>
      <c r="E16" s="38">
        <v>15000</v>
      </c>
    </row>
    <row r="17" spans="2:5" ht="29" customHeight="1" x14ac:dyDescent="0.35">
      <c r="B17" s="20" t="s">
        <v>24</v>
      </c>
      <c r="C17" s="65" t="s">
        <v>26</v>
      </c>
      <c r="D17" s="66"/>
      <c r="E17" s="37"/>
    </row>
    <row r="18" spans="2:5" ht="29" customHeight="1" x14ac:dyDescent="0.35">
      <c r="B18" s="21" t="s">
        <v>32</v>
      </c>
      <c r="C18" s="22"/>
      <c r="D18" s="23" t="s">
        <v>31</v>
      </c>
      <c r="E18" s="38">
        <v>5300</v>
      </c>
    </row>
    <row r="19" spans="2:5" ht="29" customHeight="1" thickBot="1" x14ac:dyDescent="0.4">
      <c r="B19" s="24" t="s">
        <v>33</v>
      </c>
      <c r="C19" s="25"/>
      <c r="D19" s="26" t="s">
        <v>27</v>
      </c>
      <c r="E19" s="39">
        <v>12000</v>
      </c>
    </row>
    <row r="20" spans="2:5" ht="59.5" customHeight="1" x14ac:dyDescent="0.35">
      <c r="B20" s="27" t="s">
        <v>8</v>
      </c>
      <c r="C20" s="61" t="s">
        <v>41</v>
      </c>
      <c r="D20" s="62"/>
      <c r="E20" s="40"/>
    </row>
    <row r="21" spans="2:5" ht="14.5" customHeight="1" x14ac:dyDescent="0.35">
      <c r="B21" s="28" t="s">
        <v>15</v>
      </c>
      <c r="C21" s="65" t="s">
        <v>10</v>
      </c>
      <c r="D21" s="66"/>
      <c r="E21" s="37"/>
    </row>
    <row r="22" spans="2:5" ht="29" customHeight="1" x14ac:dyDescent="0.35">
      <c r="B22" s="28" t="s">
        <v>16</v>
      </c>
      <c r="C22" s="65" t="s">
        <v>11</v>
      </c>
      <c r="D22" s="66"/>
      <c r="E22" s="37"/>
    </row>
    <row r="23" spans="2:5" x14ac:dyDescent="0.35">
      <c r="B23" s="28" t="s">
        <v>25</v>
      </c>
      <c r="C23" s="65" t="s">
        <v>13</v>
      </c>
      <c r="D23" s="66"/>
      <c r="E23" s="37"/>
    </row>
    <row r="24" spans="2:5" x14ac:dyDescent="0.35">
      <c r="B24" s="29" t="s">
        <v>34</v>
      </c>
      <c r="C24" s="22"/>
      <c r="D24" s="23" t="s">
        <v>37</v>
      </c>
      <c r="E24" s="38">
        <v>4000</v>
      </c>
    </row>
    <row r="25" spans="2:5" x14ac:dyDescent="0.35">
      <c r="B25" s="29" t="s">
        <v>35</v>
      </c>
      <c r="C25" s="22"/>
      <c r="D25" s="23" t="s">
        <v>38</v>
      </c>
      <c r="E25" s="38">
        <v>2000</v>
      </c>
    </row>
    <row r="26" spans="2:5" x14ac:dyDescent="0.35">
      <c r="B26" s="29" t="s">
        <v>36</v>
      </c>
      <c r="C26" s="22"/>
      <c r="D26" s="23" t="s">
        <v>43</v>
      </c>
      <c r="E26" s="38">
        <v>44400</v>
      </c>
    </row>
    <row r="27" spans="2:5" x14ac:dyDescent="0.35">
      <c r="B27" s="30" t="s">
        <v>9</v>
      </c>
      <c r="C27" s="63" t="s">
        <v>14</v>
      </c>
      <c r="D27" s="64"/>
      <c r="E27" s="41"/>
    </row>
    <row r="28" spans="2:5" ht="29" customHeight="1" thickBot="1" x14ac:dyDescent="0.4">
      <c r="B28" s="31" t="s">
        <v>12</v>
      </c>
      <c r="C28" s="69" t="s">
        <v>20</v>
      </c>
      <c r="D28" s="70"/>
      <c r="E28" s="42">
        <v>2000</v>
      </c>
    </row>
    <row r="29" spans="2:5" ht="14.5" customHeight="1" x14ac:dyDescent="0.35">
      <c r="B29" s="58" t="s">
        <v>1</v>
      </c>
      <c r="C29" s="59"/>
      <c r="D29" s="60"/>
      <c r="E29" s="43">
        <f>E12+E15+E16+E18+E19+E24+E25+E26+E28</f>
        <v>126500</v>
      </c>
    </row>
    <row r="30" spans="2:5" x14ac:dyDescent="0.35">
      <c r="B30" s="67" t="s">
        <v>3</v>
      </c>
      <c r="C30" s="68"/>
      <c r="D30" s="68"/>
      <c r="E30" s="44">
        <f>E29*0.21</f>
        <v>26565</v>
      </c>
    </row>
    <row r="31" spans="2:5" ht="15" thickBot="1" x14ac:dyDescent="0.4">
      <c r="B31" s="71" t="s">
        <v>2</v>
      </c>
      <c r="C31" s="72"/>
      <c r="D31" s="72"/>
      <c r="E31" s="45">
        <f>E29+E30</f>
        <v>153065</v>
      </c>
    </row>
    <row r="32" spans="2:5" x14ac:dyDescent="0.35">
      <c r="B32" s="32"/>
      <c r="C32" s="32"/>
      <c r="D32" s="32"/>
      <c r="E32" s="33"/>
    </row>
    <row r="33" spans="2:5" ht="65" customHeight="1" x14ac:dyDescent="0.35">
      <c r="B33" s="34"/>
      <c r="C33" s="57" t="s">
        <v>39</v>
      </c>
      <c r="D33" s="57"/>
      <c r="E33" s="57"/>
    </row>
  </sheetData>
  <mergeCells count="18">
    <mergeCell ref="C33:E33"/>
    <mergeCell ref="B29:D29"/>
    <mergeCell ref="C20:D20"/>
    <mergeCell ref="C27:D27"/>
    <mergeCell ref="C14:D14"/>
    <mergeCell ref="C17:D17"/>
    <mergeCell ref="C21:D21"/>
    <mergeCell ref="C22:D22"/>
    <mergeCell ref="C23:D23"/>
    <mergeCell ref="B30:D30"/>
    <mergeCell ref="C28:D28"/>
    <mergeCell ref="B31:D31"/>
    <mergeCell ref="C13:D13"/>
    <mergeCell ref="C3:E3"/>
    <mergeCell ref="C7:D7"/>
    <mergeCell ref="C10:D10"/>
    <mergeCell ref="C11:D11"/>
    <mergeCell ref="C12:D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4BD1F5D1DCA94E9AB39593AAB604EC" ma:contentTypeVersion="2" ma:contentTypeDescription="Create a new document." ma:contentTypeScope="" ma:versionID="13c821fc6106948715016d5b8e5a338c">
  <xsd:schema xmlns:xsd="http://www.w3.org/2001/XMLSchema" xmlns:xs="http://www.w3.org/2001/XMLSchema" xmlns:p="http://schemas.microsoft.com/office/2006/metadata/properties" xmlns:ns2="af3c8fa2-f31f-4b25-a833-61fff840686a" targetNamespace="http://schemas.microsoft.com/office/2006/metadata/properties" ma:root="true" ma:fieldsID="e6f56efa0c998d88d96e3313b7cf55ad" ns2:_="">
    <xsd:import namespace="af3c8fa2-f31f-4b25-a833-61fff84068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c8fa2-f31f-4b25-a833-61fff8406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AC2A2C-45EA-43DA-8BB7-ECF77D2F0F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0CDF44-CD88-4390-8A82-E5BF9DA3B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3c8fa2-f31f-4b25-a833-61fff84068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DF27A1-A0B8-483B-9598-99A42B50DC61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af3c8fa2-f31f-4b25-a833-61fff840686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Raimundas Tamošiūnas</dc:creator>
  <cp:keywords/>
  <dc:description/>
  <cp:lastModifiedBy>Vita Žukauskė</cp:lastModifiedBy>
  <cp:revision/>
  <cp:lastPrinted>2023-01-13T11:40:43Z</cp:lastPrinted>
  <dcterms:created xsi:type="dcterms:W3CDTF">2017-01-02T13:37:49Z</dcterms:created>
  <dcterms:modified xsi:type="dcterms:W3CDTF">2023-12-07T10:46:29Z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0x010100C34BD1F5D1DCA94E9AB39593AAB604EC</vt:lpwstr>
  </property>
  <property fmtid="{D5CDD505-2E9C-101B-9397-08002B2CF9AE}" pid="3" name="MSIP_Label_75edba75-31cd-4f9a-912a-c89f064ee41a_Enabled">
    <vt:lpwstr>true</vt:lpwstr>
  </property>
  <property fmtid="{D5CDD505-2E9C-101B-9397-08002B2CF9AE}" pid="4" name="MSIP_Label_75edba75-31cd-4f9a-912a-c89f064ee41a_SetDate">
    <vt:lpwstr>2022-08-30T07:24:27Z</vt:lpwstr>
  </property>
  <property fmtid="{D5CDD505-2E9C-101B-9397-08002B2CF9AE}" pid="5" name="MSIP_Label_75edba75-31cd-4f9a-912a-c89f064ee41a_Method">
    <vt:lpwstr>Privileged</vt:lpwstr>
  </property>
  <property fmtid="{D5CDD505-2E9C-101B-9397-08002B2CF9AE}" pid="6" name="MSIP_Label_75edba75-31cd-4f9a-912a-c89f064ee41a_Name">
    <vt:lpwstr>KONFIDENCIALI</vt:lpwstr>
  </property>
  <property fmtid="{D5CDD505-2E9C-101B-9397-08002B2CF9AE}" pid="7" name="MSIP_Label_75edba75-31cd-4f9a-912a-c89f064ee41a_SiteId">
    <vt:lpwstr>86bcf768-7bcf-4cd6-b041-b219988b7a9c</vt:lpwstr>
  </property>
  <property fmtid="{D5CDD505-2E9C-101B-9397-08002B2CF9AE}" pid="8" name="MSIP_Label_75edba75-31cd-4f9a-912a-c89f064ee41a_ActionId">
    <vt:lpwstr>54ba25dd-7874-4e05-a2d0-ef37cce2048d</vt:lpwstr>
  </property>
  <property fmtid="{D5CDD505-2E9C-101B-9397-08002B2CF9AE}" pid="9" name="MSIP_Label_75edba75-31cd-4f9a-912a-c89f064ee41a_ContentBits">
    <vt:lpwstr>1</vt:lpwstr>
  </property>
</Properties>
</file>