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user\Desktop\2023\Odontologinės priemonės\2023\SUTARTYS\SUTARTYS-2\"/>
    </mc:Choice>
  </mc:AlternateContent>
  <xr:revisionPtr revIDLastSave="0" documentId="13_ncr:1_{FFF1A15E-A043-4287-8A1E-1596F7428A52}" xr6:coauthVersionLast="47" xr6:coauthVersionMax="47" xr10:uidLastSave="{00000000-0000-0000-0000-000000000000}"/>
  <bookViews>
    <workbookView xWindow="-110" yWindow="-110" windowWidth="19420" windowHeight="10420" tabRatio="500" xr2:uid="{00000000-000D-0000-FFFF-FFFF00000000}"/>
  </bookViews>
  <sheets>
    <sheet name="1" sheetId="1" r:id="rId1"/>
  </sheets>
  <definedNames>
    <definedName name="_Hlk7008379" localSheetId="0">'1'!$I$1</definedName>
    <definedName name="_xlnm.Print_Area" localSheetId="0">'1'!$A$1:$N$33</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M14" i="1" l="1"/>
  <c r="N14" i="1" s="1"/>
  <c r="L14" i="1"/>
  <c r="I14" i="1"/>
  <c r="N13" i="1"/>
  <c r="M13" i="1"/>
  <c r="L13" i="1"/>
  <c r="I13" i="1"/>
  <c r="N12" i="1"/>
  <c r="M12" i="1"/>
  <c r="L12" i="1"/>
  <c r="I12" i="1"/>
  <c r="N11" i="1"/>
  <c r="M11" i="1"/>
  <c r="L11" i="1"/>
  <c r="I11" i="1"/>
  <c r="N10" i="1"/>
  <c r="M10" i="1"/>
  <c r="L10" i="1"/>
  <c r="I10" i="1"/>
</calcChain>
</file>

<file path=xl/sharedStrings.xml><?xml version="1.0" encoding="utf-8"?>
<sst xmlns="http://schemas.openxmlformats.org/spreadsheetml/2006/main" count="72" uniqueCount="67">
  <si>
    <t xml:space="preserve">ODONTOLOGINIŲ IR DANTŲ PROTEZAVIMO PRIEMONIŲ TECHNINĖ  SPECIFIKACIJA </t>
  </si>
  <si>
    <t>›</t>
  </si>
  <si>
    <t>Prekės pavadinimas</t>
  </si>
  <si>
    <t>Mato vienetas</t>
  </si>
  <si>
    <t>Mato vnt. poreikis</t>
  </si>
  <si>
    <t>Kokybiniai ir techniniai reikalavimai</t>
  </si>
  <si>
    <t xml:space="preserve">Siūlomos prekės </t>
  </si>
  <si>
    <t>Siūlomos pakuotės kaina</t>
  </si>
  <si>
    <t>PVM tarifas    %</t>
  </si>
  <si>
    <t>Mato vieneto ( nurodyto 3 stulpelyje)</t>
  </si>
  <si>
    <t xml:space="preserve">Poreikio kaina  Eur be PVM*
</t>
  </si>
  <si>
    <t xml:space="preserve">Poreikio kaina  Eur su PVM*
</t>
  </si>
  <si>
    <t>mato vnt. kiekis pakuo-tėje</t>
  </si>
  <si>
    <t>Eur be PVM*</t>
  </si>
  <si>
    <t xml:space="preserve"> Eur su PVM*</t>
  </si>
  <si>
    <t xml:space="preserve">kaina  Eur be PVM
</t>
  </si>
  <si>
    <t xml:space="preserve">kaina Eur su PVM
</t>
  </si>
  <si>
    <t>vnt.</t>
  </si>
  <si>
    <t>PIRKĖJAS</t>
  </si>
  <si>
    <t>PARDAVĖJAS</t>
  </si>
  <si>
    <t>VšĮ Vilniaus miesto klinikinė ligoninė</t>
  </si>
  <si>
    <t xml:space="preserve">Antakalnio g. 57, LT-10207 Vilnius </t>
  </si>
  <si>
    <t>Įstaigos kodas  302692454</t>
  </si>
  <si>
    <t xml:space="preserve">PVM mokėtojo kodas  LT100006560213 </t>
  </si>
  <si>
    <t>A/s LT86 7044 0600 0799 0186</t>
  </si>
  <si>
    <t>AB SEB bankas, banko k. 70440</t>
  </si>
  <si>
    <t>AB bankas „Swedbank“, banko k. 73000</t>
  </si>
  <si>
    <t>Tel.: +370 5 234 4487, faks.: +370 5 234 6966</t>
  </si>
  <si>
    <t>Direktorė</t>
  </si>
  <si>
    <t>Aušra Bilotienė Motiejūnienė</t>
  </si>
  <si>
    <t>A.V.</t>
  </si>
  <si>
    <t>A.V</t>
  </si>
  <si>
    <t>pavadinimas, kilmės šalis, gamintojas</t>
  </si>
  <si>
    <t>1vnt</t>
  </si>
  <si>
    <t>dėž</t>
  </si>
  <si>
    <t>UAB „Skirgesa“</t>
  </si>
  <si>
    <t>Energetikų g. 8, LT-52461 Kaunas</t>
  </si>
  <si>
    <t>Įstaigos kodas  234449420</t>
  </si>
  <si>
    <t>PVM mokėtojo kodas  LT344494219</t>
  </si>
  <si>
    <t>A/s LT417300010079796368</t>
  </si>
  <si>
    <t>Tel. +370 37 478242, faks.: +370 37 458161</t>
  </si>
  <si>
    <t>Direktorius</t>
  </si>
  <si>
    <t>Skirmantas Akelis</t>
  </si>
  <si>
    <t xml:space="preserve">Priedas Nr.1 prie 2024 m.vasario ____ d.
Sutarties Nr. S1-      /24
</t>
  </si>
  <si>
    <t>4.</t>
  </si>
  <si>
    <t>Šviesoje kietinamas pamušalas</t>
  </si>
  <si>
    <t>Dedamas prieš plombavimą šviesoje kietinamais kompozitais. Švirkštuose po  1,5 g  (±0,5 g).</t>
  </si>
  <si>
    <t>Biner LC, Korėja, Meta Biomed</t>
  </si>
  <si>
    <t>2g</t>
  </si>
  <si>
    <t>12.</t>
  </si>
  <si>
    <t>Gutaperča</t>
  </si>
  <si>
    <t>Monokonusinė gutaperča skirta plombuoti kanalus paruoštus Protaper tipo instrumentais. Dėžutėje ne mažiau 60 vnt.</t>
  </si>
  <si>
    <t>Gutaperča F1-F5, Kinija, Gapadent</t>
  </si>
  <si>
    <t>60vnt</t>
  </si>
  <si>
    <t>32.</t>
  </si>
  <si>
    <t>Endodontijai skirtas  grąžtas</t>
  </si>
  <si>
    <t>Endo Z  arba analogas. Kietmetalio grąžtas skirtas atidaryti ir praplėsti pulpos kamerai. Nekertanti viršūnė, nepažeidžia pulpos kameros. Pakuotė: 1 grąžtas</t>
  </si>
  <si>
    <t>Endo Z C152, Šveicarija, Diaswiss</t>
  </si>
  <si>
    <t>33.</t>
  </si>
  <si>
    <t>Odontologiniai kietmetalio chirurginiai grąžtai</t>
  </si>
  <si>
    <t>Pagaminami iš aukštos klasės metalo, karbido ar cirkonio. Aštrūs, prailginto konuso, atsparūs dezinfekcijai, autoklavuojami. Kiekvienas vienetas gamintojo individualiai įpakuotas..</t>
  </si>
  <si>
    <t>Chirurginiai grąžtai, Šveicarija, Diaswiss</t>
  </si>
  <si>
    <t>36.</t>
  </si>
  <si>
    <t>Grąžtai turbininiai, deimantiniai</t>
  </si>
  <si>
    <t>Daugkartiniai, nerūdijančio plieno, darbinė dalis įvairios formos, dydžio, ilgumo, šiurkštumo. Turi turėti spalvinį žymėjimą Skirti dirbti turbininiu antgaliu. Nedarbinės dalies galas besifiksuojantis antgalyje turi būti apvalus, be aštrių briaunų. Atsparūs dezinfekuojantiems tirpalams ir karštai temperatūrai. Deimantas užneštas galvaniniu būdu</t>
  </si>
  <si>
    <t> Grąžtai turbininiai, deimantiniai, Izraelis, MDT Dental</t>
  </si>
  <si>
    <r>
      <t xml:space="preserve">Sutarties vertė pagal specifikaciją </t>
    </r>
    <r>
      <rPr>
        <b/>
        <sz val="12"/>
        <color rgb="FF000000"/>
        <rFont val="Times New Roman"/>
        <family val="1"/>
        <charset val="186"/>
      </rPr>
      <t>3623,95</t>
    </r>
    <r>
      <rPr>
        <sz val="12"/>
        <color rgb="FF000000"/>
        <rFont val="Times New Roman"/>
        <family val="1"/>
        <charset val="186"/>
      </rPr>
      <t xml:space="preserve"> </t>
    </r>
    <r>
      <rPr>
        <b/>
        <sz val="12"/>
        <color rgb="FF000000"/>
        <rFont val="Times New Roman"/>
        <family val="1"/>
        <charset val="186"/>
      </rPr>
      <t>Eur su PVM</t>
    </r>
    <r>
      <rPr>
        <sz val="12"/>
        <color rgb="FF000000"/>
        <rFont val="Times New Roman"/>
        <family val="1"/>
        <charset val="186"/>
      </rPr>
      <t xml:space="preserve"> (2995,00 Eur be PVM).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</si>
</sst>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1"/>
      <color rgb="FF000000"/>
      <name val="Calibri"/>
      <family val="2"/>
      <charset val="186"/>
    </font>
    <font>
      <sz val="10"/>
      <color rgb="FF000000"/>
      <name val="Calibri"/>
      <family val="2"/>
      <charset val="186"/>
    </font>
    <font>
      <sz val="11"/>
      <color rgb="FF000000"/>
      <name val="Times New Roman"/>
      <family val="1"/>
      <charset val="186"/>
    </font>
    <font>
      <sz val="9"/>
      <color rgb="FF000000"/>
      <name val="Calibri"/>
      <family val="2"/>
      <charset val="186"/>
    </font>
    <font>
      <sz val="10"/>
      <color rgb="FF000000"/>
      <name val="Times New Roman"/>
      <family val="1"/>
      <charset val="186"/>
    </font>
    <font>
      <sz val="9"/>
      <color rgb="FF000000"/>
      <name val="Times New Roman"/>
      <family val="1"/>
      <charset val="186"/>
    </font>
    <font>
      <sz val="11"/>
      <name val="Times New Roman"/>
      <family val="1"/>
      <charset val="186"/>
    </font>
    <font>
      <sz val="11"/>
      <color rgb="FF000000"/>
      <name val="Times New Roman"/>
      <family val="1"/>
      <charset val="1"/>
    </font>
    <font>
      <b/>
      <sz val="12"/>
      <color rgb="FF000000"/>
      <name val="Times New Roman"/>
      <family val="1"/>
      <charset val="1"/>
    </font>
    <font>
      <b/>
      <sz val="11"/>
      <color rgb="FF000000"/>
      <name val="Times New Roman"/>
      <family val="1"/>
      <charset val="186"/>
    </font>
    <font>
      <b/>
      <sz val="9"/>
      <color rgb="FF000000"/>
      <name val="Times New Roman"/>
      <family val="1"/>
      <charset val="186"/>
    </font>
    <font>
      <b/>
      <sz val="11"/>
      <color rgb="FF000000"/>
      <name val="Times New Roman"/>
      <family val="1"/>
      <charset val="1"/>
    </font>
    <font>
      <sz val="8"/>
      <color rgb="FF000000"/>
      <name val="Times New Roman"/>
      <family val="1"/>
      <charset val="186"/>
    </font>
    <font>
      <sz val="8"/>
      <color rgb="FF000000"/>
      <name val="Times New Roman"/>
      <family val="1"/>
      <charset val="1"/>
    </font>
    <font>
      <sz val="12"/>
      <color rgb="FF000000"/>
      <name val="Times New Roman"/>
      <family val="1"/>
      <charset val="186"/>
    </font>
    <font>
      <b/>
      <sz val="12"/>
      <color rgb="FF000000"/>
      <name val="Times New Roman"/>
      <family val="1"/>
      <charset val="186"/>
    </font>
    <font>
      <sz val="12"/>
      <color rgb="FF000000"/>
      <name val="Calibri"/>
      <family val="2"/>
      <charset val="186"/>
    </font>
    <font>
      <sz val="11"/>
      <color theme="1"/>
      <name val="Calibri"/>
      <family val="2"/>
      <charset val="186"/>
    </font>
    <font>
      <b/>
      <sz val="10"/>
      <color theme="1"/>
      <name val="Times New Roman"/>
      <family val="1"/>
    </font>
    <font>
      <sz val="10"/>
      <color theme="1"/>
      <name val="Times New Roman"/>
      <family val="1"/>
    </font>
    <font>
      <sz val="9"/>
      <color theme="1"/>
      <name val="Times New Roman"/>
      <family val="1"/>
      <charset val="186"/>
    </font>
    <font>
      <sz val="10"/>
      <color theme="1"/>
      <name val="Times New Roman"/>
      <family val="1"/>
      <charset val="186"/>
    </font>
    <font>
      <b/>
      <sz val="11"/>
      <color theme="1"/>
      <name val="Calibri"/>
      <family val="2"/>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s>
  <cellStyleXfs count="1">
    <xf numFmtId="0" fontId="0" fillId="0" borderId="0"/>
  </cellStyleXfs>
  <cellXfs count="49">
    <xf numFmtId="0" fontId="0" fillId="0" borderId="0" xfId="0"/>
    <xf numFmtId="0" fontId="1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wrapText="1"/>
    </xf>
    <xf numFmtId="0" fontId="2" fillId="0" borderId="0" xfId="0" applyFont="1" applyAlignment="1">
      <alignment horizontal="center" wrapText="1"/>
    </xf>
    <xf numFmtId="0" fontId="0" fillId="0" borderId="0" xfId="0" applyAlignment="1">
      <alignment horizontal="center"/>
    </xf>
    <xf numFmtId="0" fontId="3" fillId="0" borderId="0" xfId="0" applyFont="1" applyAlignment="1">
      <alignment horizontal="left" wrapText="1"/>
    </xf>
    <xf numFmtId="0" fontId="0" fillId="2" borderId="0" xfId="0" applyFill="1"/>
    <xf numFmtId="0" fontId="4" fillId="2" borderId="0" xfId="0" applyFont="1" applyFill="1" applyAlignment="1">
      <alignment horizontal="center"/>
    </xf>
    <xf numFmtId="0" fontId="2" fillId="2" borderId="0" xfId="0" applyFont="1" applyFill="1" applyAlignment="1">
      <alignment wrapText="1"/>
    </xf>
    <xf numFmtId="0" fontId="2" fillId="2" borderId="0" xfId="0" applyFont="1" applyFill="1" applyAlignment="1">
      <alignment horizontal="center" wrapText="1"/>
    </xf>
    <xf numFmtId="0" fontId="2" fillId="2" borderId="0" xfId="0" applyFont="1" applyFill="1" applyAlignment="1">
      <alignment horizontal="center"/>
    </xf>
    <xf numFmtId="0" fontId="5" fillId="2" borderId="0" xfId="0" applyFont="1" applyFill="1" applyAlignment="1">
      <alignment horizontal="left" wrapText="1"/>
    </xf>
    <xf numFmtId="0" fontId="2" fillId="2" borderId="0" xfId="0" applyFont="1" applyFill="1"/>
    <xf numFmtId="0" fontId="7" fillId="2" borderId="0" xfId="0" applyFont="1" applyFill="1"/>
    <xf numFmtId="0" fontId="9" fillId="2" borderId="0" xfId="0" applyFont="1" applyFill="1" applyAlignment="1">
      <alignment horizontal="center"/>
    </xf>
    <xf numFmtId="0" fontId="10" fillId="2" borderId="0" xfId="0" applyFont="1" applyFill="1" applyAlignment="1">
      <alignment horizontal="left"/>
    </xf>
    <xf numFmtId="0" fontId="11" fillId="2" borderId="0" xfId="0" applyFont="1" applyFill="1" applyAlignment="1">
      <alignment horizontal="center"/>
    </xf>
    <xf numFmtId="0" fontId="1" fillId="2" borderId="0" xfId="0" applyFont="1" applyFill="1" applyAlignment="1">
      <alignment vertical="center" wrapText="1"/>
    </xf>
    <xf numFmtId="0" fontId="5" fillId="2" borderId="1" xfId="0" applyFont="1" applyFill="1" applyBorder="1" applyAlignment="1">
      <alignment horizontal="center" vertical="center"/>
    </xf>
    <xf numFmtId="0" fontId="13" fillId="2" borderId="2" xfId="0" applyFont="1" applyFill="1" applyBorder="1" applyAlignment="1">
      <alignment horizontal="center" vertical="center" wrapText="1"/>
    </xf>
    <xf numFmtId="0" fontId="3" fillId="2" borderId="0" xfId="0" applyFont="1" applyFill="1" applyAlignment="1">
      <alignment horizontal="center" vertical="center"/>
    </xf>
    <xf numFmtId="0" fontId="14" fillId="0" borderId="0" xfId="0" applyFont="1" applyAlignment="1">
      <alignment vertical="center"/>
    </xf>
    <xf numFmtId="0" fontId="15" fillId="0" borderId="0" xfId="0" applyFont="1"/>
    <xf numFmtId="0" fontId="14" fillId="0" borderId="0" xfId="0" applyFont="1"/>
    <xf numFmtId="0" fontId="16" fillId="0" borderId="0" xfId="0" applyFont="1"/>
    <xf numFmtId="0" fontId="18" fillId="3" borderId="1" xfId="0" applyFont="1" applyFill="1" applyBorder="1" applyAlignment="1">
      <alignment horizontal="center" vertical="center"/>
    </xf>
    <xf numFmtId="0" fontId="18" fillId="3" borderId="1" xfId="0" applyFont="1" applyFill="1" applyBorder="1" applyAlignment="1">
      <alignment vertical="center" wrapText="1"/>
    </xf>
    <xf numFmtId="0" fontId="19" fillId="3"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0" fontId="19" fillId="3" borderId="1" xfId="0" applyFont="1" applyFill="1" applyBorder="1" applyAlignment="1">
      <alignment horizontal="center" vertical="center"/>
    </xf>
    <xf numFmtId="2" fontId="19" fillId="3" borderId="1" xfId="0" applyNumberFormat="1" applyFont="1" applyFill="1" applyBorder="1" applyAlignment="1">
      <alignment horizontal="center" vertical="center"/>
    </xf>
    <xf numFmtId="1" fontId="19" fillId="3" borderId="1" xfId="0" applyNumberFormat="1" applyFont="1" applyFill="1" applyBorder="1" applyAlignment="1">
      <alignment horizontal="center" vertical="center"/>
    </xf>
    <xf numFmtId="164" fontId="19" fillId="3" borderId="1" xfId="0" applyNumberFormat="1" applyFont="1" applyFill="1" applyBorder="1" applyAlignment="1">
      <alignment horizontal="center" vertical="center"/>
    </xf>
    <xf numFmtId="0" fontId="17" fillId="3" borderId="0" xfId="0" applyFont="1" applyFill="1" applyAlignment="1">
      <alignment vertical="center"/>
    </xf>
    <xf numFmtId="0" fontId="18" fillId="3" borderId="1" xfId="0" quotePrefix="1" applyFont="1" applyFill="1" applyBorder="1" applyAlignment="1">
      <alignment horizontal="center" vertical="center"/>
    </xf>
    <xf numFmtId="2" fontId="0" fillId="0" borderId="0" xfId="0" applyNumberFormat="1"/>
    <xf numFmtId="2" fontId="19" fillId="3" borderId="3" xfId="0" applyNumberFormat="1" applyFont="1" applyFill="1" applyBorder="1" applyAlignment="1">
      <alignment horizontal="center" vertical="center"/>
    </xf>
    <xf numFmtId="0" fontId="6" fillId="0" borderId="0" xfId="0" applyFont="1" applyAlignment="1">
      <alignment horizontal="left" vertical="center" wrapText="1"/>
    </xf>
    <xf numFmtId="0" fontId="8" fillId="2" borderId="0" xfId="0" applyFont="1" applyFill="1" applyAlignment="1">
      <alignment horizontal="center"/>
    </xf>
    <xf numFmtId="0" fontId="1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1" fillId="3" borderId="1" xfId="0" applyFont="1" applyFill="1" applyBorder="1" applyAlignment="1">
      <alignment horizontal="left" vertical="center" wrapText="1"/>
    </xf>
    <xf numFmtId="0" fontId="22" fillId="3" borderId="0" xfId="0" applyFont="1" applyFill="1" applyAlignment="1">
      <alignment vertical="center"/>
    </xf>
    <xf numFmtId="16" fontId="18" fillId="3" borderId="1" xfId="0" quotePrefix="1"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tabSelected="1" topLeftCell="D1" zoomScale="120" zoomScaleNormal="120" workbookViewId="0">
      <selection activeCell="N12" sqref="N12"/>
    </sheetView>
  </sheetViews>
  <sheetFormatPr defaultRowHeight="14.5" x14ac:dyDescent="0.35"/>
  <cols>
    <col min="1" max="1" width="6" style="4" customWidth="1"/>
    <col min="2" max="2" width="24.6328125" style="5" customWidth="1"/>
    <col min="3" max="3" width="6.453125" style="6" customWidth="1"/>
    <col min="4" max="4" width="6.453125" style="7" customWidth="1"/>
    <col min="5" max="5" width="29.453125" style="8" customWidth="1"/>
    <col min="6" max="6" width="16.81640625" customWidth="1"/>
    <col min="7" max="8" width="6" customWidth="1"/>
    <col min="9" max="9" width="8.1796875" customWidth="1"/>
    <col min="10" max="10" width="6.1796875" customWidth="1"/>
    <col min="11" max="11" width="8.6328125" customWidth="1"/>
    <col min="12" max="12" width="7.81640625" style="9" customWidth="1"/>
    <col min="13" max="13" width="10.08984375" customWidth="1"/>
    <col min="14" max="14" width="11.90625" customWidth="1"/>
    <col min="15" max="1022" width="8.81640625" customWidth="1"/>
  </cols>
  <sheetData>
    <row r="1" spans="1:14" s="15" customFormat="1" ht="14.5" customHeight="1" x14ac:dyDescent="0.3">
      <c r="A1" s="10"/>
      <c r="B1" s="11"/>
      <c r="C1" s="12"/>
      <c r="D1" s="13"/>
      <c r="E1" s="14"/>
      <c r="I1" s="40" t="s">
        <v>43</v>
      </c>
      <c r="J1" s="40"/>
      <c r="K1" s="40"/>
      <c r="L1" s="40"/>
      <c r="M1" s="40"/>
      <c r="N1" s="40"/>
    </row>
    <row r="2" spans="1:14" s="15" customFormat="1" ht="14" x14ac:dyDescent="0.3">
      <c r="A2" s="10"/>
      <c r="B2" s="11"/>
      <c r="C2" s="12"/>
      <c r="D2" s="13"/>
      <c r="E2" s="14"/>
      <c r="I2" s="40"/>
      <c r="J2" s="40"/>
      <c r="K2" s="40"/>
      <c r="L2" s="40"/>
      <c r="M2" s="40"/>
      <c r="N2" s="40"/>
    </row>
    <row r="3" spans="1:14" s="15" customFormat="1" ht="14" x14ac:dyDescent="0.3">
      <c r="A3" s="10"/>
      <c r="B3" s="11"/>
      <c r="C3" s="12"/>
      <c r="D3" s="13"/>
      <c r="E3" s="14"/>
      <c r="I3" s="40"/>
      <c r="J3" s="40"/>
      <c r="K3" s="40"/>
      <c r="L3" s="40"/>
      <c r="M3" s="40"/>
      <c r="N3" s="40"/>
    </row>
    <row r="4" spans="1:14" s="9" customFormat="1" x14ac:dyDescent="0.35">
      <c r="A4" s="10"/>
      <c r="B4" s="11"/>
      <c r="C4" s="12"/>
      <c r="D4" s="13"/>
      <c r="E4" s="14"/>
      <c r="F4" s="16"/>
      <c r="G4" s="16"/>
      <c r="H4" s="16"/>
      <c r="I4" s="40"/>
      <c r="J4" s="40"/>
      <c r="K4" s="40"/>
      <c r="L4" s="40"/>
      <c r="M4" s="40"/>
      <c r="N4" s="40"/>
    </row>
    <row r="5" spans="1:14" ht="15.5" x14ac:dyDescent="0.35">
      <c r="A5" s="41" t="s">
        <v>0</v>
      </c>
      <c r="B5" s="41"/>
      <c r="C5" s="41"/>
      <c r="D5" s="41"/>
      <c r="E5" s="41"/>
      <c r="F5" s="41"/>
      <c r="G5" s="41"/>
      <c r="H5" s="41"/>
      <c r="I5" s="41"/>
      <c r="J5" s="41"/>
      <c r="K5" s="41"/>
      <c r="L5" s="41"/>
      <c r="M5" s="41"/>
      <c r="N5" s="41"/>
    </row>
    <row r="6" spans="1:14" x14ac:dyDescent="0.35">
      <c r="A6" s="10"/>
      <c r="B6" s="17"/>
      <c r="C6" s="13"/>
      <c r="D6" s="13"/>
      <c r="E6" s="18"/>
      <c r="F6" s="19"/>
      <c r="G6" s="19"/>
      <c r="H6" s="19"/>
      <c r="I6" s="19"/>
      <c r="J6" s="19"/>
      <c r="K6" s="19"/>
      <c r="L6" s="19"/>
      <c r="M6" s="19"/>
      <c r="N6" s="19"/>
    </row>
    <row r="7" spans="1:14" ht="27" customHeight="1" x14ac:dyDescent="0.35">
      <c r="A7" s="42" t="s">
        <v>1</v>
      </c>
      <c r="B7" s="43" t="s">
        <v>2</v>
      </c>
      <c r="C7" s="42" t="s">
        <v>3</v>
      </c>
      <c r="D7" s="42" t="s">
        <v>4</v>
      </c>
      <c r="E7" s="44" t="s">
        <v>5</v>
      </c>
      <c r="F7" s="42" t="s">
        <v>6</v>
      </c>
      <c r="G7" s="42"/>
      <c r="H7" s="42" t="s">
        <v>7</v>
      </c>
      <c r="I7" s="42"/>
      <c r="J7" s="42" t="s">
        <v>8</v>
      </c>
      <c r="K7" s="42" t="s">
        <v>9</v>
      </c>
      <c r="L7" s="42"/>
      <c r="M7" s="45" t="s">
        <v>10</v>
      </c>
      <c r="N7" s="45" t="s">
        <v>11</v>
      </c>
    </row>
    <row r="8" spans="1:14" s="20" customFormat="1" ht="82" customHeight="1" x14ac:dyDescent="0.35">
      <c r="A8" s="42"/>
      <c r="B8" s="43"/>
      <c r="C8" s="42"/>
      <c r="D8" s="42"/>
      <c r="E8" s="44"/>
      <c r="F8" s="3" t="s">
        <v>32</v>
      </c>
      <c r="G8" s="3" t="s">
        <v>12</v>
      </c>
      <c r="H8" s="1" t="s">
        <v>13</v>
      </c>
      <c r="I8" s="1" t="s">
        <v>14</v>
      </c>
      <c r="J8" s="42"/>
      <c r="K8" s="1" t="s">
        <v>15</v>
      </c>
      <c r="L8" s="1" t="s">
        <v>16</v>
      </c>
      <c r="M8" s="45"/>
      <c r="N8" s="45"/>
    </row>
    <row r="9" spans="1:14" s="23" customFormat="1" ht="12" x14ac:dyDescent="0.35">
      <c r="A9" s="21">
        <v>1</v>
      </c>
      <c r="B9" s="2">
        <v>2</v>
      </c>
      <c r="C9" s="2">
        <v>3</v>
      </c>
      <c r="D9" s="21">
        <v>4</v>
      </c>
      <c r="E9" s="2">
        <v>5</v>
      </c>
      <c r="F9" s="21">
        <v>6</v>
      </c>
      <c r="G9" s="21">
        <v>7</v>
      </c>
      <c r="H9" s="21">
        <v>8</v>
      </c>
      <c r="I9" s="21">
        <v>9</v>
      </c>
      <c r="J9" s="21">
        <v>10</v>
      </c>
      <c r="K9" s="2">
        <v>11</v>
      </c>
      <c r="L9" s="3">
        <v>12</v>
      </c>
      <c r="M9" s="22">
        <v>13</v>
      </c>
      <c r="N9" s="21">
        <v>14</v>
      </c>
    </row>
    <row r="10" spans="1:14" s="47" customFormat="1" ht="39" x14ac:dyDescent="0.35">
      <c r="A10" s="28" t="s">
        <v>44</v>
      </c>
      <c r="B10" s="29" t="s">
        <v>45</v>
      </c>
      <c r="C10" s="30" t="s">
        <v>17</v>
      </c>
      <c r="D10" s="30">
        <v>15</v>
      </c>
      <c r="E10" s="46" t="s">
        <v>46</v>
      </c>
      <c r="F10" s="30" t="s">
        <v>47</v>
      </c>
      <c r="G10" s="32" t="s">
        <v>48</v>
      </c>
      <c r="H10" s="33">
        <v>5</v>
      </c>
      <c r="I10" s="33">
        <f>H10*1.21</f>
        <v>6.05</v>
      </c>
      <c r="J10" s="34">
        <v>21</v>
      </c>
      <c r="K10" s="35">
        <v>5</v>
      </c>
      <c r="L10" s="35">
        <f>K10*1.21</f>
        <v>6.05</v>
      </c>
      <c r="M10" s="33">
        <f>D10*K10</f>
        <v>75</v>
      </c>
      <c r="N10" s="33">
        <f>M10*1.21</f>
        <v>90.75</v>
      </c>
    </row>
    <row r="11" spans="1:14" s="36" customFormat="1" ht="49.5" customHeight="1" x14ac:dyDescent="0.35">
      <c r="A11" s="48" t="s">
        <v>49</v>
      </c>
      <c r="B11" s="29" t="s">
        <v>50</v>
      </c>
      <c r="C11" s="30" t="s">
        <v>34</v>
      </c>
      <c r="D11" s="30">
        <v>5</v>
      </c>
      <c r="E11" s="31" t="s">
        <v>51</v>
      </c>
      <c r="F11" s="30" t="s">
        <v>52</v>
      </c>
      <c r="G11" s="32" t="s">
        <v>53</v>
      </c>
      <c r="H11" s="33">
        <v>8</v>
      </c>
      <c r="I11" s="33">
        <f>H11*1.21</f>
        <v>9.68</v>
      </c>
      <c r="J11" s="34">
        <v>21</v>
      </c>
      <c r="K11" s="35">
        <v>8</v>
      </c>
      <c r="L11" s="35">
        <f>K11*1.21</f>
        <v>9.68</v>
      </c>
      <c r="M11" s="33">
        <f t="shared" ref="M11:M13" si="0">D11*K11</f>
        <v>40</v>
      </c>
      <c r="N11" s="33">
        <f>M11*1.21</f>
        <v>48.4</v>
      </c>
    </row>
    <row r="12" spans="1:14" s="36" customFormat="1" ht="46" x14ac:dyDescent="0.35">
      <c r="A12" s="37" t="s">
        <v>54</v>
      </c>
      <c r="B12" s="29" t="s">
        <v>55</v>
      </c>
      <c r="C12" s="30" t="s">
        <v>17</v>
      </c>
      <c r="D12" s="30">
        <v>4</v>
      </c>
      <c r="E12" s="31" t="s">
        <v>56</v>
      </c>
      <c r="F12" s="30" t="s">
        <v>57</v>
      </c>
      <c r="G12" s="32" t="s">
        <v>33</v>
      </c>
      <c r="H12" s="33">
        <v>10</v>
      </c>
      <c r="I12" s="33">
        <f t="shared" ref="I12:I13" si="1">H12*1.21</f>
        <v>12.1</v>
      </c>
      <c r="J12" s="34">
        <v>21</v>
      </c>
      <c r="K12" s="35">
        <v>10</v>
      </c>
      <c r="L12" s="35">
        <f t="shared" ref="L12:L13" si="2">K12*1.21</f>
        <v>12.1</v>
      </c>
      <c r="M12" s="33">
        <f t="shared" si="0"/>
        <v>40</v>
      </c>
      <c r="N12" s="33">
        <f t="shared" ref="N12:N13" si="3">M12*1.21</f>
        <v>48.4</v>
      </c>
    </row>
    <row r="13" spans="1:14" s="36" customFormat="1" ht="57.5" x14ac:dyDescent="0.35">
      <c r="A13" s="37" t="s">
        <v>58</v>
      </c>
      <c r="B13" s="29" t="s">
        <v>59</v>
      </c>
      <c r="C13" s="30" t="s">
        <v>17</v>
      </c>
      <c r="D13" s="30">
        <v>15</v>
      </c>
      <c r="E13" s="31" t="s">
        <v>60</v>
      </c>
      <c r="F13" s="30" t="s">
        <v>61</v>
      </c>
      <c r="G13" s="32" t="s">
        <v>33</v>
      </c>
      <c r="H13" s="33">
        <v>16</v>
      </c>
      <c r="I13" s="33">
        <f t="shared" si="1"/>
        <v>19.36</v>
      </c>
      <c r="J13" s="34">
        <v>21</v>
      </c>
      <c r="K13" s="35">
        <v>16</v>
      </c>
      <c r="L13" s="35">
        <f t="shared" si="2"/>
        <v>19.36</v>
      </c>
      <c r="M13" s="33">
        <f t="shared" si="0"/>
        <v>240</v>
      </c>
      <c r="N13" s="33">
        <f t="shared" si="3"/>
        <v>290.39999999999998</v>
      </c>
    </row>
    <row r="14" spans="1:14" s="36" customFormat="1" ht="120.65" customHeight="1" x14ac:dyDescent="0.35">
      <c r="A14" s="37" t="s">
        <v>62</v>
      </c>
      <c r="B14" s="29" t="s">
        <v>63</v>
      </c>
      <c r="C14" s="30" t="s">
        <v>17</v>
      </c>
      <c r="D14" s="30">
        <v>2000</v>
      </c>
      <c r="E14" s="31" t="s">
        <v>64</v>
      </c>
      <c r="F14" s="30" t="s">
        <v>65</v>
      </c>
      <c r="G14" s="32" t="s">
        <v>33</v>
      </c>
      <c r="H14" s="33">
        <v>1.3</v>
      </c>
      <c r="I14" s="33">
        <f>H14*1.21</f>
        <v>1.573</v>
      </c>
      <c r="J14" s="34">
        <v>21</v>
      </c>
      <c r="K14" s="35">
        <v>1.3</v>
      </c>
      <c r="L14" s="35">
        <f>K14*1.21</f>
        <v>1.573</v>
      </c>
      <c r="M14" s="33">
        <f>D14*K14</f>
        <v>2600</v>
      </c>
      <c r="N14" s="33">
        <f>M14*1.21</f>
        <v>3146</v>
      </c>
    </row>
    <row r="15" spans="1:14" ht="15.5" x14ac:dyDescent="0.35">
      <c r="B15" s="26" t="s">
        <v>66</v>
      </c>
      <c r="M15" s="38"/>
      <c r="N15" s="39"/>
    </row>
    <row r="17" spans="2:12" ht="16" customHeight="1" x14ac:dyDescent="0.35">
      <c r="B17" s="25" t="s">
        <v>18</v>
      </c>
      <c r="G17" s="25" t="s">
        <v>19</v>
      </c>
    </row>
    <row r="19" spans="2:12" ht="15.5" x14ac:dyDescent="0.35">
      <c r="B19" s="26" t="s">
        <v>20</v>
      </c>
      <c r="G19" s="26" t="s">
        <v>35</v>
      </c>
    </row>
    <row r="20" spans="2:12" ht="15.5" x14ac:dyDescent="0.35">
      <c r="B20" s="26" t="s">
        <v>21</v>
      </c>
      <c r="G20" s="26" t="s">
        <v>36</v>
      </c>
    </row>
    <row r="21" spans="2:12" ht="15.5" x14ac:dyDescent="0.35">
      <c r="B21" s="26" t="s">
        <v>22</v>
      </c>
      <c r="G21" s="26" t="s">
        <v>37</v>
      </c>
    </row>
    <row r="22" spans="2:12" ht="15.5" x14ac:dyDescent="0.35">
      <c r="B22" s="26" t="s">
        <v>23</v>
      </c>
      <c r="G22" s="26" t="s">
        <v>38</v>
      </c>
    </row>
    <row r="23" spans="2:12" ht="15.5" x14ac:dyDescent="0.35">
      <c r="B23" s="26" t="s">
        <v>24</v>
      </c>
      <c r="G23" s="26" t="s">
        <v>39</v>
      </c>
    </row>
    <row r="24" spans="2:12" ht="15.5" x14ac:dyDescent="0.35">
      <c r="B24" s="26" t="s">
        <v>25</v>
      </c>
      <c r="G24" s="26" t="s">
        <v>26</v>
      </c>
    </row>
    <row r="25" spans="2:12" ht="15.5" x14ac:dyDescent="0.35">
      <c r="B25" s="26" t="s">
        <v>27</v>
      </c>
      <c r="G25" s="26" t="s">
        <v>40</v>
      </c>
    </row>
    <row r="27" spans="2:12" ht="15.5" x14ac:dyDescent="0.35">
      <c r="B27" s="24" t="s">
        <v>28</v>
      </c>
      <c r="G27" s="26" t="s">
        <v>41</v>
      </c>
    </row>
    <row r="28" spans="2:12" ht="15.5" x14ac:dyDescent="0.35">
      <c r="B28" s="24" t="s">
        <v>29</v>
      </c>
      <c r="G28" s="26" t="s">
        <v>42</v>
      </c>
    </row>
    <row r="29" spans="2:12" x14ac:dyDescent="0.35">
      <c r="L29" s="9" t="s">
        <v>30</v>
      </c>
    </row>
    <row r="30" spans="2:12" ht="15.5" x14ac:dyDescent="0.35">
      <c r="B30"/>
      <c r="C30"/>
      <c r="D30"/>
      <c r="E30" s="27" t="s">
        <v>31</v>
      </c>
    </row>
  </sheetData>
  <mergeCells count="13">
    <mergeCell ref="I1:N4"/>
    <mergeCell ref="A5:N5"/>
    <mergeCell ref="A7:A8"/>
    <mergeCell ref="B7:B8"/>
    <mergeCell ref="C7:C8"/>
    <mergeCell ref="D7:D8"/>
    <mergeCell ref="E7:E8"/>
    <mergeCell ref="F7:G7"/>
    <mergeCell ref="H7:I7"/>
    <mergeCell ref="J7:J8"/>
    <mergeCell ref="K7:L7"/>
    <mergeCell ref="M7:M8"/>
    <mergeCell ref="N7:N8"/>
  </mergeCells>
  <pageMargins left="0.32569444444444401" right="0.27569444444444402" top="0.66944444444444395" bottom="0.39374999999999999" header="0.51180555555555496" footer="0.51180555555555496"/>
  <pageSetup paperSize="9" scale="85"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2501</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vt:lpstr>
      <vt:lpstr>'1'!_Hlk7008379</vt:lpstr>
      <vt:lpstr>'1'!Print_Area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dc:creator>
  <dc:description/>
  <cp:lastModifiedBy>user</cp:lastModifiedBy>
  <cp:revision>158</cp:revision>
  <cp:lastPrinted>2024-01-25T12:24:28Z</cp:lastPrinted>
  <dcterms:created xsi:type="dcterms:W3CDTF">2015-11-09T12:11:40Z</dcterms:created>
  <dcterms:modified xsi:type="dcterms:W3CDTF">2024-02-08T09:13:36Z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