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LPpol\2024\Vienkartinės medžiagos\Odontologams skirti reikmenys\"/>
    </mc:Choice>
  </mc:AlternateContent>
  <xr:revisionPtr revIDLastSave="0" documentId="8_{D2CC4F72-E4C9-4272-BDEC-946D92EE1C63}" xr6:coauthVersionLast="47" xr6:coauthVersionMax="47" xr10:uidLastSave="{00000000-0000-0000-0000-000000000000}"/>
  <bookViews>
    <workbookView xWindow="-120" yWindow="-120" windowWidth="29040" windowHeight="15840" xr2:uid="{26013AED-F43E-4B05-A622-3D42FE3ED316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7" i="1" l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F137" i="1"/>
  <c r="F138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F110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F157" i="1"/>
  <c r="F156" i="1"/>
  <c r="F155" i="1"/>
  <c r="F154" i="1"/>
  <c r="F153" i="1"/>
  <c r="F152" i="1"/>
  <c r="F151" i="1"/>
  <c r="F150" i="1"/>
  <c r="F149" i="1"/>
  <c r="F148" i="1"/>
  <c r="F146" i="1"/>
  <c r="F147" i="1"/>
  <c r="F145" i="1"/>
  <c r="F144" i="1"/>
  <c r="F143" i="1"/>
  <c r="F142" i="1"/>
  <c r="F141" i="1"/>
  <c r="F140" i="1"/>
  <c r="F139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09" i="1"/>
  <c r="F107" i="1"/>
  <c r="F108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4" i="1"/>
  <c r="F15" i="1"/>
  <c r="F13" i="1"/>
  <c r="F12" i="1"/>
  <c r="F11" i="1"/>
  <c r="F10" i="1"/>
  <c r="F9" i="1"/>
  <c r="F8" i="1"/>
  <c r="F7" i="1"/>
  <c r="F6" i="1"/>
  <c r="F5" i="1"/>
  <c r="F4" i="1"/>
  <c r="D158" i="1" l="1"/>
  <c r="E158" i="1"/>
  <c r="H70" i="1"/>
  <c r="H75" i="1"/>
  <c r="H79" i="1"/>
  <c r="H110" i="1"/>
  <c r="H111" i="1"/>
  <c r="H122" i="1"/>
  <c r="H123" i="1"/>
  <c r="H131" i="1"/>
  <c r="H138" i="1"/>
  <c r="H142" i="1"/>
  <c r="H143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H65" i="1"/>
  <c r="H66" i="1"/>
  <c r="H67" i="1"/>
  <c r="H68" i="1"/>
  <c r="H69" i="1"/>
  <c r="H71" i="1"/>
  <c r="H72" i="1"/>
  <c r="H73" i="1"/>
  <c r="H74" i="1"/>
  <c r="H76" i="1"/>
  <c r="H77" i="1"/>
  <c r="H78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2" i="1"/>
  <c r="H113" i="1"/>
  <c r="H114" i="1"/>
  <c r="H115" i="1"/>
  <c r="H116" i="1"/>
  <c r="H117" i="1"/>
  <c r="H118" i="1"/>
  <c r="H119" i="1"/>
  <c r="H120" i="1"/>
  <c r="H121" i="1"/>
  <c r="H124" i="1"/>
  <c r="H125" i="1"/>
  <c r="H126" i="1"/>
  <c r="H127" i="1"/>
  <c r="H128" i="1"/>
  <c r="H129" i="1"/>
  <c r="H130" i="1"/>
  <c r="H132" i="1"/>
  <c r="H133" i="1"/>
  <c r="H134" i="1"/>
  <c r="H135" i="1"/>
  <c r="H136" i="1"/>
  <c r="H137" i="1"/>
  <c r="H139" i="1"/>
  <c r="H140" i="1"/>
  <c r="H141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G64" i="1"/>
  <c r="H64" i="1"/>
  <c r="H63" i="1"/>
  <c r="G63" i="1"/>
  <c r="G62" i="1"/>
  <c r="H62" i="1"/>
  <c r="G61" i="1"/>
  <c r="H61" i="1"/>
  <c r="G60" i="1"/>
  <c r="H60" i="1"/>
  <c r="G59" i="1"/>
  <c r="H59" i="1"/>
  <c r="G58" i="1"/>
  <c r="H58" i="1"/>
  <c r="G57" i="1"/>
  <c r="H57" i="1"/>
  <c r="G56" i="1"/>
  <c r="H56" i="1"/>
  <c r="G55" i="1"/>
  <c r="H55" i="1"/>
  <c r="G54" i="1"/>
  <c r="H54" i="1"/>
  <c r="G53" i="1"/>
  <c r="H53" i="1"/>
  <c r="G52" i="1"/>
  <c r="H52" i="1"/>
  <c r="G51" i="1"/>
  <c r="H51" i="1"/>
  <c r="G50" i="1"/>
  <c r="H50" i="1"/>
  <c r="G49" i="1"/>
  <c r="H49" i="1"/>
  <c r="G48" i="1"/>
  <c r="H48" i="1"/>
  <c r="H47" i="1"/>
  <c r="G47" i="1"/>
  <c r="G46" i="1"/>
  <c r="H46" i="1"/>
  <c r="G45" i="1"/>
  <c r="H45" i="1"/>
  <c r="G44" i="1"/>
  <c r="H44" i="1"/>
  <c r="H43" i="1"/>
  <c r="G43" i="1"/>
  <c r="G42" i="1"/>
  <c r="H42" i="1"/>
  <c r="G41" i="1"/>
  <c r="H41" i="1"/>
  <c r="G40" i="1"/>
  <c r="H40" i="1"/>
  <c r="G39" i="1"/>
  <c r="H39" i="1"/>
  <c r="G38" i="1"/>
  <c r="H38" i="1"/>
  <c r="G37" i="1"/>
  <c r="H37" i="1"/>
  <c r="G36" i="1"/>
  <c r="H36" i="1"/>
  <c r="G35" i="1"/>
  <c r="H35" i="1"/>
  <c r="G34" i="1"/>
  <c r="H34" i="1"/>
  <c r="G33" i="1"/>
  <c r="H33" i="1"/>
  <c r="G32" i="1"/>
  <c r="H32" i="1"/>
  <c r="H31" i="1"/>
  <c r="G31" i="1"/>
  <c r="G30" i="1"/>
  <c r="H30" i="1"/>
  <c r="G29" i="1"/>
  <c r="H29" i="1"/>
  <c r="G28" i="1"/>
  <c r="H28" i="1"/>
  <c r="G27" i="1"/>
  <c r="H27" i="1"/>
  <c r="G26" i="1"/>
  <c r="H26" i="1"/>
  <c r="G25" i="1"/>
  <c r="H25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H15" i="1"/>
  <c r="G15" i="1"/>
  <c r="G14" i="1"/>
  <c r="H14" i="1"/>
  <c r="G13" i="1"/>
  <c r="H13" i="1"/>
  <c r="G12" i="1"/>
  <c r="H12" i="1"/>
  <c r="H11" i="1"/>
  <c r="G11" i="1"/>
  <c r="G10" i="1"/>
  <c r="H10" i="1"/>
  <c r="G9" i="1"/>
  <c r="H9" i="1"/>
  <c r="H8" i="1"/>
  <c r="G8" i="1"/>
  <c r="G7" i="1"/>
  <c r="H7" i="1"/>
  <c r="G6" i="1"/>
  <c r="H6" i="1"/>
  <c r="G5" i="1"/>
  <c r="H5" i="1"/>
  <c r="G4" i="1"/>
  <c r="H4" i="1"/>
  <c r="G158" i="1" l="1"/>
  <c r="H158" i="1"/>
  <c r="F158" i="1"/>
  <c r="C158" i="1"/>
</calcChain>
</file>

<file path=xl/sharedStrings.xml><?xml version="1.0" encoding="utf-8"?>
<sst xmlns="http://schemas.openxmlformats.org/spreadsheetml/2006/main" count="164" uniqueCount="164">
  <si>
    <t>Kiekis</t>
  </si>
  <si>
    <t>Suma be PVM</t>
  </si>
  <si>
    <t>Abrazyvinės plastik. juostelės 4mm Fine/Medium 3062 TDV N150</t>
  </si>
  <si>
    <t>Adatos kanalams plauti 27G Irri-3</t>
  </si>
  <si>
    <t>Adhesor original 80+55</t>
  </si>
  <si>
    <t>Artikuliacinis popierius, raud.-mėl.10lap. 12 knyg./ 102</t>
  </si>
  <si>
    <t>Cytec stiklo pluošto kaiščiai 1,2mm balti N10</t>
  </si>
  <si>
    <t>Deimantinis grąžt. GSG848/014 /Diaswiss</t>
  </si>
  <si>
    <t>Deimantinis grąžt. turb/a G801/016/Diaswiss/6</t>
  </si>
  <si>
    <t>Deimantinis grąžt. turb/a prailgintas F801L/016/Diaswiss/6</t>
  </si>
  <si>
    <t>Deimantinis grąžt. turb/a prailgintas G801L/016/Diaswiss/6</t>
  </si>
  <si>
    <t>Deimantinis grąžt. turb/a prailgintas G801L/018/Diaswiss/6</t>
  </si>
  <si>
    <t>Deimantinis grąžt. turb/a prailgintas SG801L/014/Diaswiss</t>
  </si>
  <si>
    <t>Deimantinis grąžt. turb/a prailgintas SG801L/016/Diaswiss</t>
  </si>
  <si>
    <t>Deimantinis grąžt. turb/a SG801/021/Diaswiss</t>
  </si>
  <si>
    <t>Deimantinis grąžt. turb/a SG850/012/Diaswiss/6</t>
  </si>
  <si>
    <t>Deimantinis grąžtelis 850/014/ Diaswiss</t>
  </si>
  <si>
    <t>Deimantinis grąžtelis G850/016 Coarse/ Diaswiss/6</t>
  </si>
  <si>
    <t>Deimantinis grąžtelis G850/018 Diaswiss</t>
  </si>
  <si>
    <t>Deimantinis grąžtelis G856/016 Diaswiss/6</t>
  </si>
  <si>
    <t>Deimantinis grąžtelis prailgintas G856L/014 Diaswiss</t>
  </si>
  <si>
    <t>Deimantinis grąžtelis SG801/012 / Diaswiss</t>
  </si>
  <si>
    <t>Deimantinis grąžtelis SG801/014 / Diaswiss/6</t>
  </si>
  <si>
    <t>Deimantinis grąžtelis SG801/016 / Diaswiss/6</t>
  </si>
  <si>
    <t>Deimantinis grąžtelis SG801/018 / Diaswiss/6</t>
  </si>
  <si>
    <t>Deimantinis grąžtelis SG802/016 / Diaswiss</t>
  </si>
  <si>
    <t>Deimantinis grąžtelis SG802/018 / Diaswiss</t>
  </si>
  <si>
    <t>Deimantinis grąžtelis SG850/014/ Diaswiss</t>
  </si>
  <si>
    <t>Deimantinis grąžtelis SG850/016/ Diaswiss/6</t>
  </si>
  <si>
    <t>Deimantinis grąžtelis SG886/014 / Diaswiss</t>
  </si>
  <si>
    <t>Dentalinės adatos Dochem 0.3x12mm, N100</t>
  </si>
  <si>
    <t>Dentalinės adatos Dochem 0.3x25mm, N100</t>
  </si>
  <si>
    <t>Dentalinės adatos Dochem 0.3x38mm, N100</t>
  </si>
  <si>
    <t>Dentalinės adatos Dochem 0.4x38mm, N100</t>
  </si>
  <si>
    <t>Dulkių-seilių atsiurbėjas Baltas/Dochem/N100</t>
  </si>
  <si>
    <t>Flexible K-files 554 21/20 N6</t>
  </si>
  <si>
    <t>Flexible K-files 554 21/25 N6</t>
  </si>
  <si>
    <t>Flexible K-files 554 25/10 N6</t>
  </si>
  <si>
    <t>Flexible K-files 554 25/15 N6</t>
  </si>
  <si>
    <t>Flexible K-files 554 25/20 N6</t>
  </si>
  <si>
    <t>Flexible K-files 554 25/30 N6</t>
  </si>
  <si>
    <t>Flexible K-files 554 25/35 N6</t>
  </si>
  <si>
    <t>Flexible K-files 554 31/15 N6</t>
  </si>
  <si>
    <t>Hedstroem files 153 25/15 N6</t>
  </si>
  <si>
    <t>Hedstroem files 153 25/20 N6</t>
  </si>
  <si>
    <t>Hedstroem files 153 25/25 N6</t>
  </si>
  <si>
    <t>Hemostat.kempinėlė 10x10x10 Dental /2;24/</t>
  </si>
  <si>
    <t>K-files 154 21/10 N6</t>
  </si>
  <si>
    <t>K-files 154 21/15 N6/blister</t>
  </si>
  <si>
    <t>K-files 154 21/20 N6</t>
  </si>
  <si>
    <t>K-files 154 25/06 N6</t>
  </si>
  <si>
    <t>K-files 154 25/08 N6</t>
  </si>
  <si>
    <t>K-files 154 25/10 N6</t>
  </si>
  <si>
    <t>K-files 154 25/15 N6</t>
  </si>
  <si>
    <t>K-files 154 25/20 N6</t>
  </si>
  <si>
    <t>K-files 154 25/25 N6</t>
  </si>
  <si>
    <t>K-files 154 25/30 N6/blister</t>
  </si>
  <si>
    <t>K-files 154 25/45 N6</t>
  </si>
  <si>
    <t>K-files 154 31/10 N6/blister</t>
  </si>
  <si>
    <t>K-files 154 31/15 N6</t>
  </si>
  <si>
    <t>K-files 154 31/20 N6/blister</t>
  </si>
  <si>
    <t>Kiet.grąžtelis turb/a 1/018/Diaswiss/6</t>
  </si>
  <si>
    <t>Kiet.grąžtelis turb/a 1/023/Diaswiss</t>
  </si>
  <si>
    <t>Kiet.grąžtelis turb/a FG XL 1/018/prailgintas/Diaswiss</t>
  </si>
  <si>
    <t>Kiet.grąžtelis turb/a FINISHING FG 212/012/Diaswiss</t>
  </si>
  <si>
    <t>Kiet.grąžtelis turb/a prailgintas FINISHING FG 047L/014/Diaswiss</t>
  </si>
  <si>
    <t>Kietmetalio grąžt.karūnėlėms pjauti 21 X/010/6</t>
  </si>
  <si>
    <t>Kietmetalio grąžt.karūnėlėms pjauti 21 X/012/6</t>
  </si>
  <si>
    <t>Kietmetalio grąžt.karūnėlėms pjauti 21RX/012/6</t>
  </si>
  <si>
    <t>Kietmetalio grąžt.karūnėlėms pjauti 23 X/012/6</t>
  </si>
  <si>
    <t>Kietmetalio grąžt.karūnėlėms pjauti 23RX/012/6</t>
  </si>
  <si>
    <t>Kietmetalio grąžt.karūnėlėms pjauti turb/a 36R/012/Diaswiss/6</t>
  </si>
  <si>
    <t>Kietmetalio grąžtas karūnėlėms pjauti/ TC Bur FGL/ C34L.315.012</t>
  </si>
  <si>
    <t>Kietmetalio grąžtelis kamp/a prailgintas RA1LQ/018/6</t>
  </si>
  <si>
    <t>Kietmetalio grąžtelis kamp/a rož. prailgintas RA1L/018</t>
  </si>
  <si>
    <t>Kietmetalio grąžtelis kamp/a rož. RA1/012/6</t>
  </si>
  <si>
    <t>Laikiklis diskeliams TOR 1.121 (kampiniam)</t>
  </si>
  <si>
    <t>Matrica plastikinė juostelė 0.05x10x80mm 452 / N100</t>
  </si>
  <si>
    <t>Matrica plastikinė juostelė 0.05x8x80mm 420 N100</t>
  </si>
  <si>
    <t>Matricos TOR 10mm plastik. juostelės  1.041 /N100</t>
  </si>
  <si>
    <t>Matricos TOR kontūrinės su fiks. didelės 1.313 (0.05)/12/</t>
  </si>
  <si>
    <t>Mediniai kaiščiai 1.181, oranž. XS/100/TOR N100</t>
  </si>
  <si>
    <t>Mediniai kaiščiai 1.182, balti S/100/TOR N100</t>
  </si>
  <si>
    <t>Metalinė abraziv. juostelė 4mmx130mm 3051 /12/</t>
  </si>
  <si>
    <t>Peeso dryliai 132 1 N6</t>
  </si>
  <si>
    <t>Peeso dryliai 132 2 N6</t>
  </si>
  <si>
    <t>Peeso P0132 1 N6</t>
  </si>
  <si>
    <t>Peeso P0232 2 N6</t>
  </si>
  <si>
    <t>Petri lėkštelė 90x15mm</t>
  </si>
  <si>
    <t>Pierrot chlorhexidine skystis burnai skalauti/Pierrot133 / 5L</t>
  </si>
  <si>
    <t>Pierrot skystis burnai skalauti Sensi /Pierrot72 / 500 ml</t>
  </si>
  <si>
    <t>Plieniniai sraigtai vidut. M1 N12</t>
  </si>
  <si>
    <t>Plieniniai sraigtai vidut. M2 N12</t>
  </si>
  <si>
    <t>Polyras deiman Diacomp 183RA Step1 Diaswiss</t>
  </si>
  <si>
    <t>Polyras KEN balta liepsnelė/908.C.100</t>
  </si>
  <si>
    <t>Polyras KEN geltonas didelis konusas/4008.100</t>
  </si>
  <si>
    <t>Polyras KEN geltonas konusas/4006.100</t>
  </si>
  <si>
    <t>Polyras KEN rausva liepsnelė/908.F.100</t>
  </si>
  <si>
    <t>Poliravimo diskelis 1/2" 3008G /50/</t>
  </si>
  <si>
    <t>Popieriniai kaisčiai /Meta/ Nr.15 N200</t>
  </si>
  <si>
    <t>Popieriniai kaisčiai /Meta/ Nr.20 N200</t>
  </si>
  <si>
    <t>Popieriniai kaisčiai /Meta/ Nr.25 N200</t>
  </si>
  <si>
    <t>Popieriniai kaisčiai /Meta/ Nr.30 N200</t>
  </si>
  <si>
    <t>Popieriniai kaisčiai /Meta/ Nr.40 N200</t>
  </si>
  <si>
    <t>Popieriniai kaisčiai Nr.15 N200 /Gapadent</t>
  </si>
  <si>
    <t>Popieriniai kaisčiai Nr.25 N200 /Gapadent</t>
  </si>
  <si>
    <t>Popierius kompozitų ir cem. maišymui 7,5x7,5cm N50 /ZGR</t>
  </si>
  <si>
    <t>Popierius kompozitų ir cem. maišymui 7.5x7.5cm N50 M-D  (34-206)</t>
  </si>
  <si>
    <t>Pulpekstraktoriai trumpi (R) N100</t>
  </si>
  <si>
    <t>Retrakcinis siūlas Queengpack impregnuotas 000</t>
  </si>
  <si>
    <t>Retrakcinis siūlas Smartcord neimpregnuotas 000</t>
  </si>
  <si>
    <t>Seilių atsiurbėjai Akzenta geltoni/N100</t>
  </si>
  <si>
    <t>Seilių atsiurbėjai Akzenta mėlyni/N100</t>
  </si>
  <si>
    <t>Seilių atsiurbėjai Akzenta oranžiniai/N100</t>
  </si>
  <si>
    <t>Seilių atsiurbėjai Akzenta skaidrūs/N100</t>
  </si>
  <si>
    <t>Seilių atsiurbėjai Akzenta tamsiai mėlyni/N100</t>
  </si>
  <si>
    <t>Seilių atsiurbėjai Akzenta tamsiai žali/N100</t>
  </si>
  <si>
    <t>Seilių atsiurbėjai Akzenta violetiniai/N100</t>
  </si>
  <si>
    <t>Seilių atsiurbėjai Akzenta žali/N100</t>
  </si>
  <si>
    <t>Seilių atsiurbėjai DOCHEM/skaidrūs/N100</t>
  </si>
  <si>
    <t>Seilių atsiurbėjai Monoart/ mėlyni/N100</t>
  </si>
  <si>
    <t>Seilių atsiurbėjai Monoart/ oranžiniai/N100</t>
  </si>
  <si>
    <t>Seilių atsiurbėjai Monoart/ violetiniai/ N100</t>
  </si>
  <si>
    <t>Seilių atsiurbėjai Monoart/geltoni/ N100</t>
  </si>
  <si>
    <t>Seilių atsiurbėjai Monoart/skaidrūs/N100</t>
  </si>
  <si>
    <t>Seilių atsiurbėjai Monoart/žali/ N100</t>
  </si>
  <si>
    <t>Servetėlės pacientui/BORDO/Ceda/N500 / 2 sluoksnių</t>
  </si>
  <si>
    <t>Servetėlės pacientui/GELTONOS/Ceda/N500</t>
  </si>
  <si>
    <t>Servetėlės pacientui/GELTONOS/Ceda/N500 / KA/500 2 Y</t>
  </si>
  <si>
    <t>Servetėlės pacientui/JUODOS/Ceda/N500 2 sluoksnių</t>
  </si>
  <si>
    <t>Servetėlės pacientui/LEVANDA/Ceda/N500</t>
  </si>
  <si>
    <t>Servetėlės pacientui/MĖLYNOS/Ceda/N500 /KA/500 2 LB</t>
  </si>
  <si>
    <t>Servetėlės pacientui/MĖTINĖS/Ceda/N500</t>
  </si>
  <si>
    <t>Servetėlės pacientui/MĖTINĖS/Ceda/N500 / KA/500 2 GM</t>
  </si>
  <si>
    <t>Servetėlės pacientui/ROŽINĖS/Ceda/N500</t>
  </si>
  <si>
    <t>SWE DENT plastikiniai kultiniai kaiščiai Green N60</t>
  </si>
  <si>
    <t>SWE DENT plastikiniai kultiniai kaiščiai Pink N60</t>
  </si>
  <si>
    <t>Šepetėliai mikroaplikatoriai 1.5mm FINE N100 /Akzenta</t>
  </si>
  <si>
    <t>Šepetėliai mikroaplikatoriai 1.5mm FINE N100 /Dochem</t>
  </si>
  <si>
    <t>Šepetėliai mikroaplikatoriai 2mm REGULAR N100 /Akzenta</t>
  </si>
  <si>
    <t>Šepetėliai mikroaplikatoriai EXTRA-THIN N100 /Dochem</t>
  </si>
  <si>
    <t>Šepetėliai mikroaplikatoriai FINE N100 žali</t>
  </si>
  <si>
    <t>Šepetėliai mikroaplikatoriai ULTRA FINE N100 violetin</t>
  </si>
  <si>
    <t>Šepetys instrumentams juodas 3150K</t>
  </si>
  <si>
    <t>Šepetukai kamp. antgal./100vnt./ TA024-13C-Geltoni/ZGR</t>
  </si>
  <si>
    <t>Šepetukai kamp. antgal./100vnt./ TA024-13C-Rožiniai/ZGR</t>
  </si>
  <si>
    <t>Šepetukai kamp. antgal./100vnt./ TA024-13W/ZGR</t>
  </si>
  <si>
    <t>Šepetukai kamp. antgal./100vnt./ TA024-1T smailėjantis/ZGR</t>
  </si>
  <si>
    <t>Šepetukai kamp. antgal./100vnt./ TA024-1W smailėjantis/ZGR</t>
  </si>
  <si>
    <t>Šepetukas grąžtams valyti plonas 803 P</t>
  </si>
  <si>
    <t>Šepetukas grąžtams valyti, 70x28 Bellotti 319</t>
  </si>
  <si>
    <t>Tepalas antgaliams "Pegasus" 500ml 100111 /Astek/</t>
  </si>
  <si>
    <t>Tepalas antgaliams Mk-dent 500 ml/6</t>
  </si>
  <si>
    <t>Veidrodėlio galvutė PLANE, nedinanti Nr 4 /12/</t>
  </si>
  <si>
    <t>Zondas 030 fig.8 542-C</t>
  </si>
  <si>
    <t>Zondas 030 fig.8 544-C</t>
  </si>
  <si>
    <t>2 priedas. Techninė specifikacija. Odontologų reikmenys.</t>
  </si>
  <si>
    <t>Eil. Nr.</t>
  </si>
  <si>
    <t>12 mėn. poreikis</t>
  </si>
  <si>
    <t>Vnt kaina be PVM</t>
  </si>
  <si>
    <t>PVM vienetui</t>
  </si>
  <si>
    <t>Vnt kaina su PVM</t>
  </si>
  <si>
    <t>Suma su PVM</t>
  </si>
  <si>
    <t>Prekė naudojama šiuo metu. Galima siūlyti lygiavertę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</si>
</sst>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right" vertical="top" wrapText="1"/>
    </xf>
    <xf numFmtId="0" fontId="3" fillId="0" borderId="2" xfId="1" applyFont="1" applyBorder="1" applyAlignment="1">
      <alignment horizontal="right" vertical="top" wrapText="1"/>
    </xf>
    <xf numFmtId="0" fontId="4" fillId="0" borderId="3" xfId="0" applyFont="1" applyBorder="1"/>
    <xf numFmtId="0" fontId="5" fillId="0" borderId="0" xfId="0" applyFont="1"/>
    <xf numFmtId="0" fontId="2" fillId="0" borderId="4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left" vertical="top" wrapText="1"/>
    </xf>
    <xf numFmtId="0" fontId="6" fillId="0" borderId="3" xfId="0" applyFont="1" applyBorder="1"/>
    <xf numFmtId="14" fontId="0" fillId="0" borderId="0" xfId="0" applyNumberFormat="1"/>
    <xf numFmtId="2" fontId="3" fillId="0" borderId="1" xfId="1" applyNumberFormat="1" applyFont="1" applyBorder="1" applyAlignment="1">
      <alignment horizontal="right" vertical="top" wrapText="1"/>
    </xf>
    <xf numFmtId="2" fontId="3" fillId="0" borderId="4" xfId="1" applyNumberFormat="1" applyFont="1" applyBorder="1" applyAlignment="1">
      <alignment horizontal="right" vertical="top" wrapText="1"/>
    </xf>
    <xf numFmtId="2" fontId="6" fillId="0" borderId="3" xfId="0" applyNumberFormat="1" applyFont="1" applyBorder="1"/>
    <xf numFmtId="2" fontId="4" fillId="0" borderId="3" xfId="0" applyNumberFormat="1" applyFont="1" applyBorder="1"/>
  </cellXfs>
  <cellStyles count="2">
    <cellStyle name="Įprastas" xfId="0" builtinId="0"/>
    <cellStyle name="Įprastas 2" xfId="1" xr:uid="{AF3319BC-DB78-4910-B616-D201A56296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9DAAC-1669-42DB-8A64-1B4F19F862E5}">
  <dimension ref="A1:H158"/>
  <sheetViews>
    <sheetView tabSelected="1" topLeftCell="A127" workbookViewId="0">
      <selection activeCell="B164" sqref="B164"/>
    </sheetView>
  </sheetViews>
  <sheetFormatPr defaultColWidth="9.42578125" defaultRowHeight="12" customHeight="1" x14ac:dyDescent="0.25"/>
  <cols>
    <col min="1" max="1" width="6.140625" customWidth="1"/>
    <col min="2" max="2" width="41.7109375" customWidth="1"/>
    <col min="3" max="3" width="7.28515625" customWidth="1"/>
    <col min="4" max="4" width="7.85546875" customWidth="1"/>
    <col min="5" max="5" width="7.5703125" customWidth="1"/>
    <col min="6" max="6" width="8.28515625" customWidth="1"/>
    <col min="7" max="7" width="7.5703125" style="6" customWidth="1"/>
    <col min="8" max="8" width="7.5703125" customWidth="1"/>
  </cols>
  <sheetData>
    <row r="1" spans="1:8" ht="12" customHeight="1" x14ac:dyDescent="0.25">
      <c r="B1" t="s">
        <v>156</v>
      </c>
      <c r="E1" t="s">
        <v>158</v>
      </c>
    </row>
    <row r="2" spans="1:8" ht="12" customHeight="1" x14ac:dyDescent="0.25">
      <c r="B2" s="10">
        <v>45331</v>
      </c>
    </row>
    <row r="3" spans="1:8" ht="12" customHeight="1" x14ac:dyDescent="0.25">
      <c r="A3" s="1" t="s">
        <v>157</v>
      </c>
      <c r="B3" s="1" t="s">
        <v>163</v>
      </c>
      <c r="C3" s="1" t="s">
        <v>0</v>
      </c>
      <c r="D3" s="1" t="s">
        <v>159</v>
      </c>
      <c r="E3" s="1" t="s">
        <v>160</v>
      </c>
      <c r="F3" s="7" t="s">
        <v>161</v>
      </c>
      <c r="G3" s="8" t="s">
        <v>1</v>
      </c>
      <c r="H3" s="8" t="s">
        <v>162</v>
      </c>
    </row>
    <row r="4" spans="1:8" ht="12" customHeight="1" x14ac:dyDescent="0.25">
      <c r="A4" s="2">
        <v>1</v>
      </c>
      <c r="B4" s="2" t="s">
        <v>4</v>
      </c>
      <c r="C4" s="3">
        <v>5</v>
      </c>
      <c r="D4" s="11">
        <v>8</v>
      </c>
      <c r="E4" s="11">
        <f t="shared" ref="E4:E35" si="0">F4-D4</f>
        <v>1.6799999999999997</v>
      </c>
      <c r="F4" s="12">
        <f t="shared" ref="F4:F35" si="1">D4*1.21</f>
        <v>9.68</v>
      </c>
      <c r="G4" s="13">
        <f>D4*C4</f>
        <v>40</v>
      </c>
      <c r="H4" s="13">
        <f>F4*C4</f>
        <v>48.4</v>
      </c>
    </row>
    <row r="5" spans="1:8" ht="12" customHeight="1" x14ac:dyDescent="0.25">
      <c r="A5" s="2">
        <v>2</v>
      </c>
      <c r="B5" s="2" t="s">
        <v>144</v>
      </c>
      <c r="C5" s="3">
        <v>10</v>
      </c>
      <c r="D5" s="11">
        <v>0.2</v>
      </c>
      <c r="E5" s="11">
        <f t="shared" si="0"/>
        <v>4.1999999999999982E-2</v>
      </c>
      <c r="F5" s="12">
        <f t="shared" si="1"/>
        <v>0.24199999999999999</v>
      </c>
      <c r="G5" s="13">
        <f t="shared" ref="G5:G68" si="2">D5*C5</f>
        <v>2</v>
      </c>
      <c r="H5" s="13">
        <f t="shared" ref="H5:H68" si="3">F5*C5</f>
        <v>2.42</v>
      </c>
    </row>
    <row r="6" spans="1:8" ht="12" customHeight="1" x14ac:dyDescent="0.25">
      <c r="A6" s="2">
        <v>3</v>
      </c>
      <c r="B6" s="2" t="s">
        <v>145</v>
      </c>
      <c r="C6" s="3">
        <v>30</v>
      </c>
      <c r="D6" s="11">
        <v>0.2</v>
      </c>
      <c r="E6" s="11">
        <f t="shared" si="0"/>
        <v>4.1999999999999982E-2</v>
      </c>
      <c r="F6" s="12">
        <f t="shared" si="1"/>
        <v>0.24199999999999999</v>
      </c>
      <c r="G6" s="13">
        <f t="shared" si="2"/>
        <v>6</v>
      </c>
      <c r="H6" s="13">
        <f t="shared" si="3"/>
        <v>7.26</v>
      </c>
    </row>
    <row r="7" spans="1:8" ht="12" customHeight="1" x14ac:dyDescent="0.25">
      <c r="A7" s="2">
        <v>4</v>
      </c>
      <c r="B7" s="2" t="s">
        <v>108</v>
      </c>
      <c r="C7" s="3">
        <v>15</v>
      </c>
      <c r="D7" s="11">
        <v>7</v>
      </c>
      <c r="E7" s="11">
        <f t="shared" si="0"/>
        <v>1.4699999999999989</v>
      </c>
      <c r="F7" s="12">
        <f t="shared" si="1"/>
        <v>8.4699999999999989</v>
      </c>
      <c r="G7" s="13">
        <f t="shared" si="2"/>
        <v>105</v>
      </c>
      <c r="H7" s="13">
        <f t="shared" si="3"/>
        <v>127.04999999999998</v>
      </c>
    </row>
    <row r="8" spans="1:8" ht="12" customHeight="1" x14ac:dyDescent="0.25">
      <c r="A8" s="2">
        <v>5</v>
      </c>
      <c r="B8" s="2" t="s">
        <v>48</v>
      </c>
      <c r="C8" s="3">
        <v>1</v>
      </c>
      <c r="D8" s="11">
        <v>9</v>
      </c>
      <c r="E8" s="11">
        <f t="shared" si="0"/>
        <v>1.8900000000000006</v>
      </c>
      <c r="F8" s="12">
        <f t="shared" si="1"/>
        <v>10.89</v>
      </c>
      <c r="G8" s="13">
        <f t="shared" si="2"/>
        <v>9</v>
      </c>
      <c r="H8" s="13">
        <f t="shared" si="3"/>
        <v>10.89</v>
      </c>
    </row>
    <row r="9" spans="1:8" ht="12" customHeight="1" x14ac:dyDescent="0.25">
      <c r="A9" s="2">
        <v>6</v>
      </c>
      <c r="B9" s="2" t="s">
        <v>56</v>
      </c>
      <c r="C9" s="3">
        <v>2</v>
      </c>
      <c r="D9" s="11">
        <v>9</v>
      </c>
      <c r="E9" s="11">
        <f t="shared" si="0"/>
        <v>1.8900000000000006</v>
      </c>
      <c r="F9" s="12">
        <f t="shared" si="1"/>
        <v>10.89</v>
      </c>
      <c r="G9" s="13">
        <f t="shared" si="2"/>
        <v>18</v>
      </c>
      <c r="H9" s="13">
        <f t="shared" si="3"/>
        <v>21.78</v>
      </c>
    </row>
    <row r="10" spans="1:8" ht="12" customHeight="1" x14ac:dyDescent="0.25">
      <c r="A10" s="2">
        <v>7</v>
      </c>
      <c r="B10" s="2" t="s">
        <v>58</v>
      </c>
      <c r="C10" s="3">
        <v>1</v>
      </c>
      <c r="D10" s="11">
        <v>9</v>
      </c>
      <c r="E10" s="11">
        <f t="shared" si="0"/>
        <v>1.8900000000000006</v>
      </c>
      <c r="F10" s="12">
        <f t="shared" si="1"/>
        <v>10.89</v>
      </c>
      <c r="G10" s="13">
        <f t="shared" si="2"/>
        <v>9</v>
      </c>
      <c r="H10" s="13">
        <f t="shared" si="3"/>
        <v>10.89</v>
      </c>
    </row>
    <row r="11" spans="1:8" ht="12" customHeight="1" x14ac:dyDescent="0.25">
      <c r="A11" s="2">
        <v>8</v>
      </c>
      <c r="B11" s="2" t="s">
        <v>60</v>
      </c>
      <c r="C11" s="3">
        <v>1</v>
      </c>
      <c r="D11" s="11">
        <v>9</v>
      </c>
      <c r="E11" s="11">
        <f t="shared" si="0"/>
        <v>1.8900000000000006</v>
      </c>
      <c r="F11" s="12">
        <f t="shared" si="1"/>
        <v>10.89</v>
      </c>
      <c r="G11" s="13">
        <f t="shared" si="2"/>
        <v>9</v>
      </c>
      <c r="H11" s="13">
        <f t="shared" si="3"/>
        <v>10.89</v>
      </c>
    </row>
    <row r="12" spans="1:8" ht="12" customHeight="1" x14ac:dyDescent="0.25">
      <c r="A12" s="2">
        <v>9</v>
      </c>
      <c r="B12" s="2" t="s">
        <v>78</v>
      </c>
      <c r="C12" s="3">
        <v>1</v>
      </c>
      <c r="D12" s="11">
        <v>6</v>
      </c>
      <c r="E12" s="11">
        <f t="shared" si="0"/>
        <v>1.2599999999999998</v>
      </c>
      <c r="F12" s="12">
        <f t="shared" si="1"/>
        <v>7.26</v>
      </c>
      <c r="G12" s="13">
        <f t="shared" si="2"/>
        <v>6</v>
      </c>
      <c r="H12" s="13">
        <f t="shared" si="3"/>
        <v>7.26</v>
      </c>
    </row>
    <row r="13" spans="1:8" ht="12" customHeight="1" x14ac:dyDescent="0.25">
      <c r="A13" s="2">
        <v>10</v>
      </c>
      <c r="B13" s="2" t="s">
        <v>77</v>
      </c>
      <c r="C13" s="3">
        <v>2</v>
      </c>
      <c r="D13" s="11">
        <v>6</v>
      </c>
      <c r="E13" s="11">
        <f t="shared" si="0"/>
        <v>1.2599999999999998</v>
      </c>
      <c r="F13" s="12">
        <f t="shared" si="1"/>
        <v>7.26</v>
      </c>
      <c r="G13" s="13">
        <f t="shared" si="2"/>
        <v>12</v>
      </c>
      <c r="H13" s="13">
        <f t="shared" si="3"/>
        <v>14.52</v>
      </c>
    </row>
    <row r="14" spans="1:8" ht="12" customHeight="1" x14ac:dyDescent="0.25">
      <c r="A14" s="2">
        <v>11</v>
      </c>
      <c r="B14" s="2" t="s">
        <v>80</v>
      </c>
      <c r="C14" s="3">
        <v>36</v>
      </c>
      <c r="D14" s="11">
        <v>0.65</v>
      </c>
      <c r="E14" s="11">
        <f t="shared" si="0"/>
        <v>0.13649999999999995</v>
      </c>
      <c r="F14" s="12">
        <f t="shared" si="1"/>
        <v>0.78649999999999998</v>
      </c>
      <c r="G14" s="13">
        <f t="shared" si="2"/>
        <v>23.400000000000002</v>
      </c>
      <c r="H14" s="13">
        <f t="shared" si="3"/>
        <v>28.314</v>
      </c>
    </row>
    <row r="15" spans="1:8" ht="12" customHeight="1" x14ac:dyDescent="0.25">
      <c r="A15" s="2">
        <v>12</v>
      </c>
      <c r="B15" s="2" t="s">
        <v>79</v>
      </c>
      <c r="C15" s="3">
        <v>1</v>
      </c>
      <c r="D15" s="11">
        <v>6</v>
      </c>
      <c r="E15" s="11">
        <f t="shared" si="0"/>
        <v>1.2599999999999998</v>
      </c>
      <c r="F15" s="12">
        <f t="shared" si="1"/>
        <v>7.26</v>
      </c>
      <c r="G15" s="13">
        <f t="shared" si="2"/>
        <v>6</v>
      </c>
      <c r="H15" s="13">
        <f t="shared" si="3"/>
        <v>7.26</v>
      </c>
    </row>
    <row r="16" spans="1:8" ht="12" customHeight="1" x14ac:dyDescent="0.25">
      <c r="A16" s="2">
        <v>13</v>
      </c>
      <c r="B16" s="2" t="s">
        <v>6</v>
      </c>
      <c r="C16" s="3">
        <v>3</v>
      </c>
      <c r="D16" s="11">
        <v>46</v>
      </c>
      <c r="E16" s="11">
        <f t="shared" si="0"/>
        <v>9.6599999999999966</v>
      </c>
      <c r="F16" s="12">
        <f t="shared" si="1"/>
        <v>55.66</v>
      </c>
      <c r="G16" s="13">
        <f t="shared" si="2"/>
        <v>138</v>
      </c>
      <c r="H16" s="13">
        <f t="shared" si="3"/>
        <v>166.98</v>
      </c>
    </row>
    <row r="17" spans="1:8" ht="12" customHeight="1" x14ac:dyDescent="0.25">
      <c r="A17" s="2">
        <v>14</v>
      </c>
      <c r="B17" s="2" t="s">
        <v>84</v>
      </c>
      <c r="C17" s="3">
        <v>3</v>
      </c>
      <c r="D17" s="11">
        <v>6</v>
      </c>
      <c r="E17" s="11">
        <f t="shared" si="0"/>
        <v>1.2599999999999998</v>
      </c>
      <c r="F17" s="12">
        <f t="shared" si="1"/>
        <v>7.26</v>
      </c>
      <c r="G17" s="13">
        <f t="shared" si="2"/>
        <v>18</v>
      </c>
      <c r="H17" s="13">
        <f t="shared" si="3"/>
        <v>21.78</v>
      </c>
    </row>
    <row r="18" spans="1:8" ht="12" customHeight="1" x14ac:dyDescent="0.25">
      <c r="A18" s="2">
        <v>15</v>
      </c>
      <c r="B18" s="2" t="s">
        <v>85</v>
      </c>
      <c r="C18" s="3">
        <v>5</v>
      </c>
      <c r="D18" s="11">
        <v>6</v>
      </c>
      <c r="E18" s="11">
        <f t="shared" si="0"/>
        <v>1.2599999999999998</v>
      </c>
      <c r="F18" s="12">
        <f t="shared" si="1"/>
        <v>7.26</v>
      </c>
      <c r="G18" s="13">
        <f t="shared" si="2"/>
        <v>30</v>
      </c>
      <c r="H18" s="13">
        <f t="shared" si="3"/>
        <v>36.299999999999997</v>
      </c>
    </row>
    <row r="19" spans="1:8" ht="12" customHeight="1" x14ac:dyDescent="0.25">
      <c r="A19" s="2">
        <v>16</v>
      </c>
      <c r="B19" s="2" t="s">
        <v>86</v>
      </c>
      <c r="C19" s="3">
        <v>2</v>
      </c>
      <c r="D19" s="11">
        <v>6</v>
      </c>
      <c r="E19" s="11">
        <f t="shared" si="0"/>
        <v>1.2599999999999998</v>
      </c>
      <c r="F19" s="12">
        <f t="shared" si="1"/>
        <v>7.26</v>
      </c>
      <c r="G19" s="13">
        <f t="shared" si="2"/>
        <v>12</v>
      </c>
      <c r="H19" s="13">
        <f t="shared" si="3"/>
        <v>14.52</v>
      </c>
    </row>
    <row r="20" spans="1:8" ht="12" customHeight="1" x14ac:dyDescent="0.25">
      <c r="A20" s="2">
        <v>17</v>
      </c>
      <c r="B20" s="2" t="s">
        <v>87</v>
      </c>
      <c r="C20" s="3">
        <v>4</v>
      </c>
      <c r="D20" s="11">
        <v>6</v>
      </c>
      <c r="E20" s="11">
        <f t="shared" si="0"/>
        <v>1.2599999999999998</v>
      </c>
      <c r="F20" s="12">
        <f t="shared" si="1"/>
        <v>7.26</v>
      </c>
      <c r="G20" s="13">
        <f t="shared" si="2"/>
        <v>24</v>
      </c>
      <c r="H20" s="13">
        <f t="shared" si="3"/>
        <v>29.04</v>
      </c>
    </row>
    <row r="21" spans="1:8" ht="12" customHeight="1" x14ac:dyDescent="0.25">
      <c r="A21" s="2">
        <v>18</v>
      </c>
      <c r="B21" s="2" t="s">
        <v>43</v>
      </c>
      <c r="C21" s="3">
        <v>4</v>
      </c>
      <c r="D21" s="11">
        <v>9</v>
      </c>
      <c r="E21" s="11">
        <f t="shared" si="0"/>
        <v>1.8900000000000006</v>
      </c>
      <c r="F21" s="12">
        <f t="shared" si="1"/>
        <v>10.89</v>
      </c>
      <c r="G21" s="13">
        <f t="shared" si="2"/>
        <v>36</v>
      </c>
      <c r="H21" s="13">
        <f t="shared" si="3"/>
        <v>43.56</v>
      </c>
    </row>
    <row r="22" spans="1:8" ht="12" customHeight="1" x14ac:dyDescent="0.25">
      <c r="A22" s="2">
        <v>19</v>
      </c>
      <c r="B22" s="2" t="s">
        <v>44</v>
      </c>
      <c r="C22" s="3">
        <v>4</v>
      </c>
      <c r="D22" s="11">
        <v>9</v>
      </c>
      <c r="E22" s="11">
        <f t="shared" si="0"/>
        <v>1.8900000000000006</v>
      </c>
      <c r="F22" s="12">
        <f t="shared" si="1"/>
        <v>10.89</v>
      </c>
      <c r="G22" s="13">
        <f t="shared" si="2"/>
        <v>36</v>
      </c>
      <c r="H22" s="13">
        <f t="shared" si="3"/>
        <v>43.56</v>
      </c>
    </row>
    <row r="23" spans="1:8" ht="12" customHeight="1" x14ac:dyDescent="0.25">
      <c r="A23" s="2">
        <v>20</v>
      </c>
      <c r="B23" s="2" t="s">
        <v>45</v>
      </c>
      <c r="C23" s="3">
        <v>4</v>
      </c>
      <c r="D23" s="11">
        <v>9</v>
      </c>
      <c r="E23" s="11">
        <f t="shared" si="0"/>
        <v>1.8900000000000006</v>
      </c>
      <c r="F23" s="12">
        <f t="shared" si="1"/>
        <v>10.89</v>
      </c>
      <c r="G23" s="13">
        <f t="shared" si="2"/>
        <v>36</v>
      </c>
      <c r="H23" s="13">
        <f t="shared" si="3"/>
        <v>43.56</v>
      </c>
    </row>
    <row r="24" spans="1:8" ht="12" customHeight="1" x14ac:dyDescent="0.25">
      <c r="A24" s="2">
        <v>21</v>
      </c>
      <c r="B24" s="2" t="s">
        <v>47</v>
      </c>
      <c r="C24" s="3">
        <v>1</v>
      </c>
      <c r="D24" s="11">
        <v>9</v>
      </c>
      <c r="E24" s="11">
        <f t="shared" si="0"/>
        <v>1.8900000000000006</v>
      </c>
      <c r="F24" s="12">
        <f t="shared" si="1"/>
        <v>10.89</v>
      </c>
      <c r="G24" s="13">
        <f t="shared" si="2"/>
        <v>9</v>
      </c>
      <c r="H24" s="13">
        <f t="shared" si="3"/>
        <v>10.89</v>
      </c>
    </row>
    <row r="25" spans="1:8" ht="12" customHeight="1" x14ac:dyDescent="0.25">
      <c r="A25" s="2">
        <v>22</v>
      </c>
      <c r="B25" s="2" t="s">
        <v>49</v>
      </c>
      <c r="C25" s="3">
        <v>1</v>
      </c>
      <c r="D25" s="11">
        <v>9</v>
      </c>
      <c r="E25" s="11">
        <f t="shared" si="0"/>
        <v>1.8900000000000006</v>
      </c>
      <c r="F25" s="12">
        <f t="shared" si="1"/>
        <v>10.89</v>
      </c>
      <c r="G25" s="13">
        <f t="shared" si="2"/>
        <v>9</v>
      </c>
      <c r="H25" s="13">
        <f t="shared" si="3"/>
        <v>10.89</v>
      </c>
    </row>
    <row r="26" spans="1:8" ht="12" customHeight="1" x14ac:dyDescent="0.25">
      <c r="A26" s="2">
        <v>23</v>
      </c>
      <c r="B26" s="2" t="s">
        <v>50</v>
      </c>
      <c r="C26" s="3">
        <v>10</v>
      </c>
      <c r="D26" s="11">
        <v>9</v>
      </c>
      <c r="E26" s="11">
        <f t="shared" si="0"/>
        <v>1.8900000000000006</v>
      </c>
      <c r="F26" s="12">
        <f t="shared" si="1"/>
        <v>10.89</v>
      </c>
      <c r="G26" s="13">
        <f t="shared" si="2"/>
        <v>90</v>
      </c>
      <c r="H26" s="13">
        <f t="shared" si="3"/>
        <v>108.9</v>
      </c>
    </row>
    <row r="27" spans="1:8" ht="12" customHeight="1" x14ac:dyDescent="0.25">
      <c r="A27" s="2">
        <v>24</v>
      </c>
      <c r="B27" s="2" t="s">
        <v>51</v>
      </c>
      <c r="C27" s="3">
        <v>10</v>
      </c>
      <c r="D27" s="11">
        <v>9</v>
      </c>
      <c r="E27" s="11">
        <f t="shared" si="0"/>
        <v>1.8900000000000006</v>
      </c>
      <c r="F27" s="12">
        <f t="shared" si="1"/>
        <v>10.89</v>
      </c>
      <c r="G27" s="13">
        <f t="shared" si="2"/>
        <v>90</v>
      </c>
      <c r="H27" s="13">
        <f t="shared" si="3"/>
        <v>108.9</v>
      </c>
    </row>
    <row r="28" spans="1:8" ht="12" customHeight="1" x14ac:dyDescent="0.25">
      <c r="A28" s="2">
        <v>25</v>
      </c>
      <c r="B28" s="2" t="s">
        <v>52</v>
      </c>
      <c r="C28" s="3">
        <v>18</v>
      </c>
      <c r="D28" s="11">
        <v>9</v>
      </c>
      <c r="E28" s="11">
        <f t="shared" si="0"/>
        <v>1.8900000000000006</v>
      </c>
      <c r="F28" s="12">
        <f t="shared" si="1"/>
        <v>10.89</v>
      </c>
      <c r="G28" s="13">
        <f t="shared" si="2"/>
        <v>162</v>
      </c>
      <c r="H28" s="13">
        <f t="shared" si="3"/>
        <v>196.02</v>
      </c>
    </row>
    <row r="29" spans="1:8" ht="12" customHeight="1" x14ac:dyDescent="0.25">
      <c r="A29" s="2">
        <v>26</v>
      </c>
      <c r="B29" s="2" t="s">
        <v>53</v>
      </c>
      <c r="C29" s="3">
        <v>23</v>
      </c>
      <c r="D29" s="11">
        <v>9</v>
      </c>
      <c r="E29" s="11">
        <f t="shared" si="0"/>
        <v>1.8900000000000006</v>
      </c>
      <c r="F29" s="12">
        <f t="shared" si="1"/>
        <v>10.89</v>
      </c>
      <c r="G29" s="13">
        <f t="shared" si="2"/>
        <v>207</v>
      </c>
      <c r="H29" s="13">
        <f t="shared" si="3"/>
        <v>250.47000000000003</v>
      </c>
    </row>
    <row r="30" spans="1:8" ht="12" customHeight="1" x14ac:dyDescent="0.25">
      <c r="A30" s="2">
        <v>27</v>
      </c>
      <c r="B30" s="2" t="s">
        <v>54</v>
      </c>
      <c r="C30" s="3">
        <v>10</v>
      </c>
      <c r="D30" s="11">
        <v>9</v>
      </c>
      <c r="E30" s="11">
        <f t="shared" si="0"/>
        <v>1.8900000000000006</v>
      </c>
      <c r="F30" s="12">
        <f t="shared" si="1"/>
        <v>10.89</v>
      </c>
      <c r="G30" s="13">
        <f t="shared" si="2"/>
        <v>90</v>
      </c>
      <c r="H30" s="13">
        <f t="shared" si="3"/>
        <v>108.9</v>
      </c>
    </row>
    <row r="31" spans="1:8" ht="12" customHeight="1" x14ac:dyDescent="0.25">
      <c r="A31" s="2">
        <v>28</v>
      </c>
      <c r="B31" s="2" t="s">
        <v>55</v>
      </c>
      <c r="C31" s="3">
        <v>8</v>
      </c>
      <c r="D31" s="11">
        <v>9</v>
      </c>
      <c r="E31" s="11">
        <f t="shared" si="0"/>
        <v>1.8900000000000006</v>
      </c>
      <c r="F31" s="12">
        <f t="shared" si="1"/>
        <v>10.89</v>
      </c>
      <c r="G31" s="13">
        <f t="shared" si="2"/>
        <v>72</v>
      </c>
      <c r="H31" s="13">
        <f t="shared" si="3"/>
        <v>87.12</v>
      </c>
    </row>
    <row r="32" spans="1:8" ht="12" customHeight="1" x14ac:dyDescent="0.25">
      <c r="A32" s="2">
        <v>29</v>
      </c>
      <c r="B32" s="2" t="s">
        <v>57</v>
      </c>
      <c r="C32" s="3">
        <v>1</v>
      </c>
      <c r="D32" s="11">
        <v>9</v>
      </c>
      <c r="E32" s="11">
        <f t="shared" si="0"/>
        <v>1.8900000000000006</v>
      </c>
      <c r="F32" s="12">
        <f t="shared" si="1"/>
        <v>10.89</v>
      </c>
      <c r="G32" s="13">
        <f t="shared" si="2"/>
        <v>9</v>
      </c>
      <c r="H32" s="13">
        <f t="shared" si="3"/>
        <v>10.89</v>
      </c>
    </row>
    <row r="33" spans="1:8" ht="12" customHeight="1" x14ac:dyDescent="0.25">
      <c r="A33" s="2">
        <v>30</v>
      </c>
      <c r="B33" s="2" t="s">
        <v>59</v>
      </c>
      <c r="C33" s="3">
        <v>2</v>
      </c>
      <c r="D33" s="11">
        <v>9</v>
      </c>
      <c r="E33" s="11">
        <f t="shared" si="0"/>
        <v>1.8900000000000006</v>
      </c>
      <c r="F33" s="12">
        <f t="shared" si="1"/>
        <v>10.89</v>
      </c>
      <c r="G33" s="13">
        <f t="shared" si="2"/>
        <v>18</v>
      </c>
      <c r="H33" s="13">
        <f t="shared" si="3"/>
        <v>21.78</v>
      </c>
    </row>
    <row r="34" spans="1:8" ht="12" customHeight="1" x14ac:dyDescent="0.25">
      <c r="A34" s="2">
        <v>31</v>
      </c>
      <c r="B34" s="2" t="s">
        <v>35</v>
      </c>
      <c r="C34" s="3">
        <v>1</v>
      </c>
      <c r="D34" s="11">
        <v>9</v>
      </c>
      <c r="E34" s="11">
        <f t="shared" si="0"/>
        <v>1.8900000000000006</v>
      </c>
      <c r="F34" s="12">
        <f t="shared" si="1"/>
        <v>10.89</v>
      </c>
      <c r="G34" s="13">
        <f t="shared" si="2"/>
        <v>9</v>
      </c>
      <c r="H34" s="13">
        <f t="shared" si="3"/>
        <v>10.89</v>
      </c>
    </row>
    <row r="35" spans="1:8" ht="12" customHeight="1" x14ac:dyDescent="0.25">
      <c r="A35" s="2">
        <v>32</v>
      </c>
      <c r="B35" s="2" t="s">
        <v>36</v>
      </c>
      <c r="C35" s="3">
        <v>1</v>
      </c>
      <c r="D35" s="11">
        <v>9</v>
      </c>
      <c r="E35" s="11">
        <f t="shared" si="0"/>
        <v>1.8900000000000006</v>
      </c>
      <c r="F35" s="12">
        <f t="shared" si="1"/>
        <v>10.89</v>
      </c>
      <c r="G35" s="13">
        <f t="shared" si="2"/>
        <v>9</v>
      </c>
      <c r="H35" s="13">
        <f t="shared" si="3"/>
        <v>10.89</v>
      </c>
    </row>
    <row r="36" spans="1:8" ht="12" customHeight="1" x14ac:dyDescent="0.25">
      <c r="A36" s="2">
        <v>33</v>
      </c>
      <c r="B36" s="2" t="s">
        <v>37</v>
      </c>
      <c r="C36" s="3">
        <v>1</v>
      </c>
      <c r="D36" s="11">
        <v>9</v>
      </c>
      <c r="E36" s="11">
        <f t="shared" ref="E36:E67" si="4">F36-D36</f>
        <v>1.8900000000000006</v>
      </c>
      <c r="F36" s="12">
        <f t="shared" ref="F36:F67" si="5">D36*1.21</f>
        <v>10.89</v>
      </c>
      <c r="G36" s="13">
        <f t="shared" si="2"/>
        <v>9</v>
      </c>
      <c r="H36" s="13">
        <f t="shared" si="3"/>
        <v>10.89</v>
      </c>
    </row>
    <row r="37" spans="1:8" ht="12" customHeight="1" x14ac:dyDescent="0.25">
      <c r="A37" s="2">
        <v>34</v>
      </c>
      <c r="B37" s="2" t="s">
        <v>38</v>
      </c>
      <c r="C37" s="3">
        <v>2</v>
      </c>
      <c r="D37" s="11">
        <v>9</v>
      </c>
      <c r="E37" s="11">
        <f t="shared" si="4"/>
        <v>1.8900000000000006</v>
      </c>
      <c r="F37" s="12">
        <f t="shared" si="5"/>
        <v>10.89</v>
      </c>
      <c r="G37" s="13">
        <f t="shared" si="2"/>
        <v>18</v>
      </c>
      <c r="H37" s="13">
        <f t="shared" si="3"/>
        <v>21.78</v>
      </c>
    </row>
    <row r="38" spans="1:8" ht="12" customHeight="1" x14ac:dyDescent="0.25">
      <c r="A38" s="2">
        <v>35</v>
      </c>
      <c r="B38" s="2" t="s">
        <v>39</v>
      </c>
      <c r="C38" s="3">
        <v>3</v>
      </c>
      <c r="D38" s="11">
        <v>9</v>
      </c>
      <c r="E38" s="11">
        <f t="shared" si="4"/>
        <v>1.8900000000000006</v>
      </c>
      <c r="F38" s="12">
        <f t="shared" si="5"/>
        <v>10.89</v>
      </c>
      <c r="G38" s="13">
        <f t="shared" si="2"/>
        <v>27</v>
      </c>
      <c r="H38" s="13">
        <f t="shared" si="3"/>
        <v>32.67</v>
      </c>
    </row>
    <row r="39" spans="1:8" ht="12" customHeight="1" x14ac:dyDescent="0.25">
      <c r="A39" s="2">
        <v>36</v>
      </c>
      <c r="B39" s="2" t="s">
        <v>40</v>
      </c>
      <c r="C39" s="3">
        <v>2</v>
      </c>
      <c r="D39" s="11">
        <v>9</v>
      </c>
      <c r="E39" s="11">
        <f t="shared" si="4"/>
        <v>1.8900000000000006</v>
      </c>
      <c r="F39" s="12">
        <f t="shared" si="5"/>
        <v>10.89</v>
      </c>
      <c r="G39" s="13">
        <f t="shared" si="2"/>
        <v>18</v>
      </c>
      <c r="H39" s="13">
        <f t="shared" si="3"/>
        <v>21.78</v>
      </c>
    </row>
    <row r="40" spans="1:8" ht="12" customHeight="1" x14ac:dyDescent="0.25">
      <c r="A40" s="2">
        <v>37</v>
      </c>
      <c r="B40" s="2" t="s">
        <v>41</v>
      </c>
      <c r="C40" s="3">
        <v>1</v>
      </c>
      <c r="D40" s="11">
        <v>9</v>
      </c>
      <c r="E40" s="11">
        <f t="shared" si="4"/>
        <v>1.8900000000000006</v>
      </c>
      <c r="F40" s="12">
        <f t="shared" si="5"/>
        <v>10.89</v>
      </c>
      <c r="G40" s="13">
        <f t="shared" si="2"/>
        <v>9</v>
      </c>
      <c r="H40" s="13">
        <f t="shared" si="3"/>
        <v>10.89</v>
      </c>
    </row>
    <row r="41" spans="1:8" ht="12" customHeight="1" x14ac:dyDescent="0.25">
      <c r="A41" s="2">
        <v>38</v>
      </c>
      <c r="B41" s="2" t="s">
        <v>42</v>
      </c>
      <c r="C41" s="3">
        <v>1</v>
      </c>
      <c r="D41" s="11">
        <v>9</v>
      </c>
      <c r="E41" s="11">
        <f t="shared" si="4"/>
        <v>1.8900000000000006</v>
      </c>
      <c r="F41" s="12">
        <f t="shared" si="5"/>
        <v>10.89</v>
      </c>
      <c r="G41" s="13">
        <f t="shared" si="2"/>
        <v>9</v>
      </c>
      <c r="H41" s="13">
        <f t="shared" si="3"/>
        <v>10.89</v>
      </c>
    </row>
    <row r="42" spans="1:8" ht="12" customHeight="1" x14ac:dyDescent="0.25">
      <c r="A42" s="2">
        <v>39</v>
      </c>
      <c r="B42" s="2" t="s">
        <v>61</v>
      </c>
      <c r="C42" s="3">
        <v>6</v>
      </c>
      <c r="D42" s="11">
        <v>2</v>
      </c>
      <c r="E42" s="11">
        <f t="shared" si="4"/>
        <v>0.41999999999999993</v>
      </c>
      <c r="F42" s="12">
        <f t="shared" si="5"/>
        <v>2.42</v>
      </c>
      <c r="G42" s="13">
        <f t="shared" si="2"/>
        <v>12</v>
      </c>
      <c r="H42" s="13">
        <f t="shared" si="3"/>
        <v>14.52</v>
      </c>
    </row>
    <row r="43" spans="1:8" ht="12" customHeight="1" x14ac:dyDescent="0.25">
      <c r="A43" s="2">
        <v>40</v>
      </c>
      <c r="B43" s="2" t="s">
        <v>71</v>
      </c>
      <c r="C43" s="3">
        <v>12</v>
      </c>
      <c r="D43" s="11">
        <v>5</v>
      </c>
      <c r="E43" s="11">
        <f t="shared" si="4"/>
        <v>1.0499999999999998</v>
      </c>
      <c r="F43" s="12">
        <f t="shared" si="5"/>
        <v>6.05</v>
      </c>
      <c r="G43" s="13">
        <f t="shared" si="2"/>
        <v>60</v>
      </c>
      <c r="H43" s="13">
        <f t="shared" si="3"/>
        <v>72.599999999999994</v>
      </c>
    </row>
    <row r="44" spans="1:8" ht="12" customHeight="1" x14ac:dyDescent="0.25">
      <c r="A44" s="2">
        <v>41</v>
      </c>
      <c r="B44" s="2" t="s">
        <v>63</v>
      </c>
      <c r="C44" s="3">
        <v>11</v>
      </c>
      <c r="D44" s="11">
        <v>2.5</v>
      </c>
      <c r="E44" s="11">
        <f t="shared" si="4"/>
        <v>0.52499999999999991</v>
      </c>
      <c r="F44" s="12">
        <f t="shared" si="5"/>
        <v>3.0249999999999999</v>
      </c>
      <c r="G44" s="13">
        <f t="shared" si="2"/>
        <v>27.5</v>
      </c>
      <c r="H44" s="13">
        <f t="shared" si="3"/>
        <v>33.274999999999999</v>
      </c>
    </row>
    <row r="45" spans="1:8" ht="12" customHeight="1" x14ac:dyDescent="0.25">
      <c r="A45" s="2">
        <v>42</v>
      </c>
      <c r="B45" s="2" t="s">
        <v>13</v>
      </c>
      <c r="C45" s="3">
        <v>36</v>
      </c>
      <c r="D45" s="11">
        <v>3</v>
      </c>
      <c r="E45" s="11">
        <f t="shared" si="4"/>
        <v>0.62999999999999989</v>
      </c>
      <c r="F45" s="12">
        <f t="shared" si="5"/>
        <v>3.63</v>
      </c>
      <c r="G45" s="13">
        <f t="shared" si="2"/>
        <v>108</v>
      </c>
      <c r="H45" s="13">
        <f t="shared" si="3"/>
        <v>130.68</v>
      </c>
    </row>
    <row r="46" spans="1:8" ht="12" customHeight="1" x14ac:dyDescent="0.25">
      <c r="A46" s="2">
        <v>43</v>
      </c>
      <c r="B46" s="2" t="s">
        <v>10</v>
      </c>
      <c r="C46" s="3">
        <v>6</v>
      </c>
      <c r="D46" s="11">
        <v>3</v>
      </c>
      <c r="E46" s="11">
        <f t="shared" si="4"/>
        <v>0.62999999999999989</v>
      </c>
      <c r="F46" s="12">
        <f t="shared" si="5"/>
        <v>3.63</v>
      </c>
      <c r="G46" s="13">
        <f t="shared" si="2"/>
        <v>18</v>
      </c>
      <c r="H46" s="13">
        <f t="shared" si="3"/>
        <v>21.78</v>
      </c>
    </row>
    <row r="47" spans="1:8" ht="12" customHeight="1" x14ac:dyDescent="0.25">
      <c r="A47" s="2">
        <v>44</v>
      </c>
      <c r="B47" s="2" t="s">
        <v>14</v>
      </c>
      <c r="C47" s="3">
        <v>18</v>
      </c>
      <c r="D47" s="11">
        <v>2.2799999999999998</v>
      </c>
      <c r="E47" s="11">
        <f t="shared" si="4"/>
        <v>0.47879999999999967</v>
      </c>
      <c r="F47" s="12">
        <f t="shared" si="5"/>
        <v>2.7587999999999995</v>
      </c>
      <c r="G47" s="13">
        <f t="shared" si="2"/>
        <v>41.04</v>
      </c>
      <c r="H47" s="13">
        <f t="shared" si="3"/>
        <v>49.658399999999993</v>
      </c>
    </row>
    <row r="48" spans="1:8" ht="12" customHeight="1" x14ac:dyDescent="0.25">
      <c r="A48" s="2">
        <v>45</v>
      </c>
      <c r="B48" s="2" t="s">
        <v>11</v>
      </c>
      <c r="C48" s="3">
        <v>6</v>
      </c>
      <c r="D48" s="11">
        <v>3</v>
      </c>
      <c r="E48" s="11">
        <f t="shared" si="4"/>
        <v>0.62999999999999989</v>
      </c>
      <c r="F48" s="12">
        <f t="shared" si="5"/>
        <v>3.63</v>
      </c>
      <c r="G48" s="13">
        <f t="shared" si="2"/>
        <v>18</v>
      </c>
      <c r="H48" s="13">
        <f t="shared" si="3"/>
        <v>21.78</v>
      </c>
    </row>
    <row r="49" spans="1:8" ht="12" customHeight="1" x14ac:dyDescent="0.25">
      <c r="A49" s="2">
        <v>46</v>
      </c>
      <c r="B49" s="2" t="s">
        <v>15</v>
      </c>
      <c r="C49" s="3">
        <v>18</v>
      </c>
      <c r="D49" s="11">
        <v>2.2799999999999998</v>
      </c>
      <c r="E49" s="11">
        <f t="shared" si="4"/>
        <v>0.47879999999999967</v>
      </c>
      <c r="F49" s="12">
        <f t="shared" si="5"/>
        <v>2.7587999999999995</v>
      </c>
      <c r="G49" s="13">
        <f t="shared" si="2"/>
        <v>41.04</v>
      </c>
      <c r="H49" s="13">
        <f t="shared" si="3"/>
        <v>49.658399999999993</v>
      </c>
    </row>
    <row r="50" spans="1:8" ht="12" customHeight="1" x14ac:dyDescent="0.25">
      <c r="A50" s="2">
        <v>47</v>
      </c>
      <c r="B50" s="2" t="s">
        <v>64</v>
      </c>
      <c r="C50" s="3">
        <v>6</v>
      </c>
      <c r="D50" s="11">
        <v>3.8</v>
      </c>
      <c r="E50" s="11">
        <f t="shared" si="4"/>
        <v>0.79800000000000004</v>
      </c>
      <c r="F50" s="12">
        <f t="shared" si="5"/>
        <v>4.5979999999999999</v>
      </c>
      <c r="G50" s="13">
        <f t="shared" si="2"/>
        <v>22.799999999999997</v>
      </c>
      <c r="H50" s="13">
        <f t="shared" si="3"/>
        <v>27.588000000000001</v>
      </c>
    </row>
    <row r="51" spans="1:8" ht="12" customHeight="1" x14ac:dyDescent="0.25">
      <c r="A51" s="2">
        <v>48</v>
      </c>
      <c r="B51" s="2" t="s">
        <v>8</v>
      </c>
      <c r="C51" s="3">
        <v>6</v>
      </c>
      <c r="D51" s="11">
        <v>2.2799999999999998</v>
      </c>
      <c r="E51" s="11">
        <f t="shared" si="4"/>
        <v>0.47879999999999967</v>
      </c>
      <c r="F51" s="12">
        <f t="shared" si="5"/>
        <v>2.7587999999999995</v>
      </c>
      <c r="G51" s="13">
        <f t="shared" si="2"/>
        <v>13.68</v>
      </c>
      <c r="H51" s="13">
        <f t="shared" si="3"/>
        <v>16.552799999999998</v>
      </c>
    </row>
    <row r="52" spans="1:8" ht="12" customHeight="1" x14ac:dyDescent="0.25">
      <c r="A52" s="2">
        <v>49</v>
      </c>
      <c r="B52" s="2" t="s">
        <v>65</v>
      </c>
      <c r="C52" s="3">
        <v>12</v>
      </c>
      <c r="D52" s="11">
        <v>3.8</v>
      </c>
      <c r="E52" s="11">
        <f t="shared" si="4"/>
        <v>0.79800000000000004</v>
      </c>
      <c r="F52" s="12">
        <f t="shared" si="5"/>
        <v>4.5979999999999999</v>
      </c>
      <c r="G52" s="13">
        <f t="shared" si="2"/>
        <v>45.599999999999994</v>
      </c>
      <c r="H52" s="13">
        <f t="shared" si="3"/>
        <v>55.176000000000002</v>
      </c>
    </row>
    <row r="53" spans="1:8" ht="12" customHeight="1" x14ac:dyDescent="0.25">
      <c r="A53" s="2">
        <v>50</v>
      </c>
      <c r="B53" s="2" t="s">
        <v>72</v>
      </c>
      <c r="C53" s="3">
        <v>12</v>
      </c>
      <c r="D53" s="11">
        <v>5</v>
      </c>
      <c r="E53" s="11">
        <f t="shared" si="4"/>
        <v>1.0499999999999998</v>
      </c>
      <c r="F53" s="12">
        <f t="shared" si="5"/>
        <v>6.05</v>
      </c>
      <c r="G53" s="13">
        <f t="shared" si="2"/>
        <v>60</v>
      </c>
      <c r="H53" s="13">
        <f t="shared" si="3"/>
        <v>72.599999999999994</v>
      </c>
    </row>
    <row r="54" spans="1:8" ht="12" customHeight="1" x14ac:dyDescent="0.25">
      <c r="A54" s="2">
        <v>51</v>
      </c>
      <c r="B54" s="2" t="s">
        <v>12</v>
      </c>
      <c r="C54" s="3">
        <v>6</v>
      </c>
      <c r="D54" s="11">
        <v>3</v>
      </c>
      <c r="E54" s="11">
        <f t="shared" si="4"/>
        <v>0.62999999999999989</v>
      </c>
      <c r="F54" s="12">
        <f t="shared" si="5"/>
        <v>3.63</v>
      </c>
      <c r="G54" s="13">
        <f t="shared" si="2"/>
        <v>18</v>
      </c>
      <c r="H54" s="13">
        <f t="shared" si="3"/>
        <v>21.78</v>
      </c>
    </row>
    <row r="55" spans="1:8" ht="12" customHeight="1" x14ac:dyDescent="0.25">
      <c r="A55" s="2">
        <v>52</v>
      </c>
      <c r="B55" s="2" t="s">
        <v>17</v>
      </c>
      <c r="C55" s="3">
        <v>18</v>
      </c>
      <c r="D55" s="11">
        <v>2.2799999999999998</v>
      </c>
      <c r="E55" s="11">
        <f t="shared" si="4"/>
        <v>0.47879999999999967</v>
      </c>
      <c r="F55" s="12">
        <f t="shared" si="5"/>
        <v>2.7587999999999995</v>
      </c>
      <c r="G55" s="13">
        <f t="shared" si="2"/>
        <v>41.04</v>
      </c>
      <c r="H55" s="13">
        <f t="shared" si="3"/>
        <v>49.658399999999993</v>
      </c>
    </row>
    <row r="56" spans="1:8" ht="12" customHeight="1" x14ac:dyDescent="0.25">
      <c r="A56" s="2">
        <v>53</v>
      </c>
      <c r="B56" s="2" t="s">
        <v>16</v>
      </c>
      <c r="C56" s="3">
        <v>6</v>
      </c>
      <c r="D56" s="11">
        <v>2.2799999999999998</v>
      </c>
      <c r="E56" s="11">
        <f t="shared" si="4"/>
        <v>0.47879999999999967</v>
      </c>
      <c r="F56" s="12">
        <f t="shared" si="5"/>
        <v>2.7587999999999995</v>
      </c>
      <c r="G56" s="13">
        <f t="shared" si="2"/>
        <v>13.68</v>
      </c>
      <c r="H56" s="13">
        <f t="shared" si="3"/>
        <v>16.552799999999998</v>
      </c>
    </row>
    <row r="57" spans="1:8" ht="12" customHeight="1" x14ac:dyDescent="0.25">
      <c r="A57" s="2">
        <v>54</v>
      </c>
      <c r="B57" s="2" t="s">
        <v>20</v>
      </c>
      <c r="C57" s="3">
        <v>6</v>
      </c>
      <c r="D57" s="11">
        <v>3</v>
      </c>
      <c r="E57" s="11">
        <f t="shared" si="4"/>
        <v>0.62999999999999989</v>
      </c>
      <c r="F57" s="12">
        <f t="shared" si="5"/>
        <v>3.63</v>
      </c>
      <c r="G57" s="13">
        <f t="shared" si="2"/>
        <v>18</v>
      </c>
      <c r="H57" s="13">
        <f t="shared" si="3"/>
        <v>21.78</v>
      </c>
    </row>
    <row r="58" spans="1:8" ht="12" customHeight="1" x14ac:dyDescent="0.25">
      <c r="A58" s="2">
        <v>55</v>
      </c>
      <c r="B58" s="2" t="s">
        <v>19</v>
      </c>
      <c r="C58" s="3">
        <v>12</v>
      </c>
      <c r="D58" s="11">
        <v>2.2799999999999998</v>
      </c>
      <c r="E58" s="11">
        <f t="shared" si="4"/>
        <v>0.47879999999999967</v>
      </c>
      <c r="F58" s="12">
        <f t="shared" si="5"/>
        <v>2.7587999999999995</v>
      </c>
      <c r="G58" s="13">
        <f t="shared" si="2"/>
        <v>27.36</v>
      </c>
      <c r="H58" s="13">
        <f t="shared" si="3"/>
        <v>33.105599999999995</v>
      </c>
    </row>
    <row r="59" spans="1:8" ht="12" customHeight="1" x14ac:dyDescent="0.25">
      <c r="A59" s="2">
        <v>56</v>
      </c>
      <c r="B59" s="2" t="s">
        <v>18</v>
      </c>
      <c r="C59" s="3">
        <v>18</v>
      </c>
      <c r="D59" s="11">
        <v>2.2799999999999998</v>
      </c>
      <c r="E59" s="11">
        <f t="shared" si="4"/>
        <v>0.47879999999999967</v>
      </c>
      <c r="F59" s="12">
        <f t="shared" si="5"/>
        <v>2.7587999999999995</v>
      </c>
      <c r="G59" s="13">
        <f t="shared" si="2"/>
        <v>41.04</v>
      </c>
      <c r="H59" s="13">
        <f t="shared" si="3"/>
        <v>49.658399999999993</v>
      </c>
    </row>
    <row r="60" spans="1:8" ht="12" customHeight="1" x14ac:dyDescent="0.25">
      <c r="A60" s="2">
        <v>57</v>
      </c>
      <c r="B60" s="2" t="s">
        <v>23</v>
      </c>
      <c r="C60" s="3">
        <v>48</v>
      </c>
      <c r="D60" s="11">
        <v>2.2799999999999998</v>
      </c>
      <c r="E60" s="11">
        <f t="shared" si="4"/>
        <v>0.47879999999999967</v>
      </c>
      <c r="F60" s="12">
        <f t="shared" si="5"/>
        <v>2.7587999999999995</v>
      </c>
      <c r="G60" s="13">
        <f t="shared" si="2"/>
        <v>109.44</v>
      </c>
      <c r="H60" s="13">
        <f t="shared" si="3"/>
        <v>132.42239999999998</v>
      </c>
    </row>
    <row r="61" spans="1:8" ht="12" customHeight="1" x14ac:dyDescent="0.25">
      <c r="A61" s="2">
        <v>58</v>
      </c>
      <c r="B61" s="2" t="s">
        <v>9</v>
      </c>
      <c r="C61" s="3">
        <v>24</v>
      </c>
      <c r="D61" s="11">
        <v>3</v>
      </c>
      <c r="E61" s="11">
        <f t="shared" si="4"/>
        <v>0.62999999999999989</v>
      </c>
      <c r="F61" s="12">
        <f t="shared" si="5"/>
        <v>3.63</v>
      </c>
      <c r="G61" s="13">
        <f t="shared" si="2"/>
        <v>72</v>
      </c>
      <c r="H61" s="13">
        <f t="shared" si="3"/>
        <v>87.12</v>
      </c>
    </row>
    <row r="62" spans="1:8" ht="12" customHeight="1" x14ac:dyDescent="0.25">
      <c r="A62" s="2">
        <v>59</v>
      </c>
      <c r="B62" s="2" t="s">
        <v>73</v>
      </c>
      <c r="C62" s="3">
        <v>6</v>
      </c>
      <c r="D62" s="11">
        <v>2.8</v>
      </c>
      <c r="E62" s="11">
        <f t="shared" si="4"/>
        <v>0.58800000000000008</v>
      </c>
      <c r="F62" s="12">
        <f t="shared" si="5"/>
        <v>3.3879999999999999</v>
      </c>
      <c r="G62" s="13">
        <f t="shared" si="2"/>
        <v>16.799999999999997</v>
      </c>
      <c r="H62" s="13">
        <f t="shared" si="3"/>
        <v>20.327999999999999</v>
      </c>
    </row>
    <row r="63" spans="1:8" ht="12" customHeight="1" x14ac:dyDescent="0.25">
      <c r="A63" s="2">
        <v>60</v>
      </c>
      <c r="B63" s="2" t="s">
        <v>27</v>
      </c>
      <c r="C63" s="3">
        <v>36</v>
      </c>
      <c r="D63" s="11">
        <v>2.2799999999999998</v>
      </c>
      <c r="E63" s="11">
        <f t="shared" si="4"/>
        <v>0.47879999999999967</v>
      </c>
      <c r="F63" s="12">
        <f t="shared" si="5"/>
        <v>2.7587999999999995</v>
      </c>
      <c r="G63" s="13">
        <f t="shared" si="2"/>
        <v>82.08</v>
      </c>
      <c r="H63" s="13">
        <f t="shared" si="3"/>
        <v>99.316799999999986</v>
      </c>
    </row>
    <row r="64" spans="1:8" ht="12" customHeight="1" x14ac:dyDescent="0.25">
      <c r="A64" s="2">
        <v>61</v>
      </c>
      <c r="B64" s="2" t="s">
        <v>93</v>
      </c>
      <c r="C64" s="3">
        <v>3</v>
      </c>
      <c r="D64" s="11">
        <v>2</v>
      </c>
      <c r="E64" s="11">
        <f t="shared" si="4"/>
        <v>0.41999999999999993</v>
      </c>
      <c r="F64" s="12">
        <f t="shared" si="5"/>
        <v>2.42</v>
      </c>
      <c r="G64" s="13">
        <f t="shared" si="2"/>
        <v>6</v>
      </c>
      <c r="H64" s="13">
        <f t="shared" si="3"/>
        <v>7.26</v>
      </c>
    </row>
    <row r="65" spans="1:8" ht="12" customHeight="1" x14ac:dyDescent="0.25">
      <c r="A65" s="2">
        <v>62</v>
      </c>
      <c r="B65" s="2" t="s">
        <v>62</v>
      </c>
      <c r="C65" s="3">
        <v>4</v>
      </c>
      <c r="D65" s="11">
        <v>2</v>
      </c>
      <c r="E65" s="11">
        <f t="shared" si="4"/>
        <v>0.41999999999999993</v>
      </c>
      <c r="F65" s="12">
        <f t="shared" si="5"/>
        <v>2.42</v>
      </c>
      <c r="G65" s="13">
        <f t="shared" si="2"/>
        <v>8</v>
      </c>
      <c r="H65" s="13">
        <f t="shared" si="3"/>
        <v>9.68</v>
      </c>
    </row>
    <row r="66" spans="1:8" ht="12" customHeight="1" x14ac:dyDescent="0.25">
      <c r="A66" s="2">
        <v>63</v>
      </c>
      <c r="B66" s="2" t="s">
        <v>28</v>
      </c>
      <c r="C66" s="3">
        <v>12</v>
      </c>
      <c r="D66" s="11">
        <v>2.2799999999999998</v>
      </c>
      <c r="E66" s="11">
        <f t="shared" si="4"/>
        <v>0.47879999999999967</v>
      </c>
      <c r="F66" s="12">
        <f t="shared" si="5"/>
        <v>2.7587999999999995</v>
      </c>
      <c r="G66" s="13">
        <f t="shared" si="2"/>
        <v>27.36</v>
      </c>
      <c r="H66" s="13">
        <f t="shared" si="3"/>
        <v>33.105599999999995</v>
      </c>
    </row>
    <row r="67" spans="1:8" ht="12" customHeight="1" x14ac:dyDescent="0.25">
      <c r="A67" s="2">
        <v>64</v>
      </c>
      <c r="B67" s="2" t="s">
        <v>21</v>
      </c>
      <c r="C67" s="3">
        <v>18</v>
      </c>
      <c r="D67" s="11">
        <v>2.2799999999999998</v>
      </c>
      <c r="E67" s="11">
        <f t="shared" si="4"/>
        <v>0.47879999999999967</v>
      </c>
      <c r="F67" s="12">
        <f t="shared" si="5"/>
        <v>2.7587999999999995</v>
      </c>
      <c r="G67" s="13">
        <f t="shared" si="2"/>
        <v>41.04</v>
      </c>
      <c r="H67" s="13">
        <f t="shared" si="3"/>
        <v>49.658399999999993</v>
      </c>
    </row>
    <row r="68" spans="1:8" ht="12" customHeight="1" x14ac:dyDescent="0.25">
      <c r="A68" s="2">
        <v>65</v>
      </c>
      <c r="B68" s="2" t="s">
        <v>22</v>
      </c>
      <c r="C68" s="3">
        <v>18</v>
      </c>
      <c r="D68" s="11">
        <v>2.2799999999999998</v>
      </c>
      <c r="E68" s="11">
        <f t="shared" ref="E68:E99" si="6">F68-D68</f>
        <v>0.47879999999999967</v>
      </c>
      <c r="F68" s="12">
        <f t="shared" ref="F68:F74" si="7">D68*1.21</f>
        <v>2.7587999999999995</v>
      </c>
      <c r="G68" s="13">
        <f t="shared" si="2"/>
        <v>41.04</v>
      </c>
      <c r="H68" s="13">
        <f t="shared" si="3"/>
        <v>49.658399999999993</v>
      </c>
    </row>
    <row r="69" spans="1:8" ht="12" customHeight="1" x14ac:dyDescent="0.25">
      <c r="A69" s="2">
        <v>66</v>
      </c>
      <c r="B69" s="2" t="s">
        <v>24</v>
      </c>
      <c r="C69" s="3">
        <v>6</v>
      </c>
      <c r="D69" s="11">
        <v>2.2799999999999998</v>
      </c>
      <c r="E69" s="11">
        <f t="shared" si="6"/>
        <v>0.47879999999999967</v>
      </c>
      <c r="F69" s="12">
        <f t="shared" si="7"/>
        <v>2.7587999999999995</v>
      </c>
      <c r="G69" s="13">
        <f t="shared" ref="G69:G132" si="8">D69*C69</f>
        <v>13.68</v>
      </c>
      <c r="H69" s="13">
        <f t="shared" ref="H69:H132" si="9">F69*C69</f>
        <v>16.552799999999998</v>
      </c>
    </row>
    <row r="70" spans="1:8" ht="12" customHeight="1" x14ac:dyDescent="0.25">
      <c r="A70" s="2">
        <v>67</v>
      </c>
      <c r="B70" s="2" t="s">
        <v>25</v>
      </c>
      <c r="C70" s="3">
        <v>12</v>
      </c>
      <c r="D70" s="3">
        <v>2.2799999999999998</v>
      </c>
      <c r="E70" s="11">
        <f t="shared" si="6"/>
        <v>0.47879999999999967</v>
      </c>
      <c r="F70" s="12">
        <f t="shared" si="7"/>
        <v>2.7587999999999995</v>
      </c>
      <c r="G70" s="9">
        <f t="shared" si="8"/>
        <v>27.36</v>
      </c>
      <c r="H70" s="13">
        <f t="shared" si="9"/>
        <v>33.105599999999995</v>
      </c>
    </row>
    <row r="71" spans="1:8" ht="12" customHeight="1" x14ac:dyDescent="0.25">
      <c r="A71" s="2">
        <v>68</v>
      </c>
      <c r="B71" s="2" t="s">
        <v>26</v>
      </c>
      <c r="C71" s="3">
        <v>12</v>
      </c>
      <c r="D71" s="3">
        <v>2.2799999999999998</v>
      </c>
      <c r="E71" s="11">
        <f t="shared" si="6"/>
        <v>0.47879999999999967</v>
      </c>
      <c r="F71" s="12">
        <f t="shared" si="7"/>
        <v>2.7587999999999995</v>
      </c>
      <c r="G71" s="9">
        <f t="shared" si="8"/>
        <v>27.36</v>
      </c>
      <c r="H71" s="13">
        <f t="shared" si="9"/>
        <v>33.105599999999995</v>
      </c>
    </row>
    <row r="72" spans="1:8" ht="12" customHeight="1" x14ac:dyDescent="0.25">
      <c r="A72" s="2">
        <v>69</v>
      </c>
      <c r="B72" s="2" t="s">
        <v>7</v>
      </c>
      <c r="C72" s="3">
        <v>6</v>
      </c>
      <c r="D72" s="3">
        <v>2.2799999999999998</v>
      </c>
      <c r="E72" s="11">
        <f t="shared" si="6"/>
        <v>0.47879999999999967</v>
      </c>
      <c r="F72" s="12">
        <f t="shared" si="7"/>
        <v>2.7587999999999995</v>
      </c>
      <c r="G72" s="9">
        <f t="shared" si="8"/>
        <v>13.68</v>
      </c>
      <c r="H72" s="13">
        <f t="shared" si="9"/>
        <v>16.552799999999998</v>
      </c>
    </row>
    <row r="73" spans="1:8" ht="12" customHeight="1" x14ac:dyDescent="0.25">
      <c r="A73" s="2">
        <v>70</v>
      </c>
      <c r="B73" s="2" t="s">
        <v>29</v>
      </c>
      <c r="C73" s="3">
        <v>6</v>
      </c>
      <c r="D73" s="3">
        <v>2.2799999999999998</v>
      </c>
      <c r="E73" s="11">
        <f t="shared" si="6"/>
        <v>0.47879999999999967</v>
      </c>
      <c r="F73" s="12">
        <f t="shared" si="7"/>
        <v>2.7587999999999995</v>
      </c>
      <c r="G73" s="9">
        <f t="shared" si="8"/>
        <v>13.68</v>
      </c>
      <c r="H73" s="13">
        <f t="shared" si="9"/>
        <v>16.552799999999998</v>
      </c>
    </row>
    <row r="74" spans="1:8" ht="12" customHeight="1" x14ac:dyDescent="0.25">
      <c r="A74" s="2">
        <v>71</v>
      </c>
      <c r="B74" s="2" t="s">
        <v>88</v>
      </c>
      <c r="C74" s="3">
        <v>5</v>
      </c>
      <c r="D74" s="11">
        <v>2</v>
      </c>
      <c r="E74" s="11">
        <f t="shared" si="6"/>
        <v>0.41999999999999993</v>
      </c>
      <c r="F74" s="12">
        <f t="shared" si="7"/>
        <v>2.42</v>
      </c>
      <c r="G74" s="13">
        <f t="shared" si="8"/>
        <v>10</v>
      </c>
      <c r="H74" s="13">
        <f t="shared" si="9"/>
        <v>12.1</v>
      </c>
    </row>
    <row r="75" spans="1:8" ht="12" customHeight="1" x14ac:dyDescent="0.25">
      <c r="A75" s="2">
        <v>72</v>
      </c>
      <c r="B75" s="2" t="s">
        <v>140</v>
      </c>
      <c r="C75" s="3">
        <v>4</v>
      </c>
      <c r="D75" s="11">
        <v>1.65</v>
      </c>
      <c r="E75" s="11">
        <f t="shared" si="6"/>
        <v>8.2500000000000018E-2</v>
      </c>
      <c r="F75" s="12">
        <f t="shared" ref="F75:F80" si="10">D75*1.05</f>
        <v>1.7324999999999999</v>
      </c>
      <c r="G75" s="13">
        <f t="shared" si="8"/>
        <v>6.6</v>
      </c>
      <c r="H75" s="13">
        <f t="shared" si="9"/>
        <v>6.93</v>
      </c>
    </row>
    <row r="76" spans="1:8" ht="12" customHeight="1" x14ac:dyDescent="0.25">
      <c r="A76" s="2">
        <v>73</v>
      </c>
      <c r="B76" s="2" t="s">
        <v>138</v>
      </c>
      <c r="C76" s="3">
        <v>12</v>
      </c>
      <c r="D76" s="11">
        <v>1.65</v>
      </c>
      <c r="E76" s="11">
        <f t="shared" si="6"/>
        <v>8.2500000000000018E-2</v>
      </c>
      <c r="F76" s="12">
        <f t="shared" si="10"/>
        <v>1.7324999999999999</v>
      </c>
      <c r="G76" s="13">
        <f t="shared" si="8"/>
        <v>19.799999999999997</v>
      </c>
      <c r="H76" s="13">
        <f t="shared" si="9"/>
        <v>20.79</v>
      </c>
    </row>
    <row r="77" spans="1:8" ht="12" customHeight="1" x14ac:dyDescent="0.25">
      <c r="A77" s="2">
        <v>74</v>
      </c>
      <c r="B77" s="2" t="s">
        <v>141</v>
      </c>
      <c r="C77" s="3">
        <v>3</v>
      </c>
      <c r="D77" s="11">
        <v>1.65</v>
      </c>
      <c r="E77" s="11">
        <f t="shared" si="6"/>
        <v>8.2500000000000018E-2</v>
      </c>
      <c r="F77" s="12">
        <f t="shared" si="10"/>
        <v>1.7324999999999999</v>
      </c>
      <c r="G77" s="13">
        <f t="shared" si="8"/>
        <v>4.9499999999999993</v>
      </c>
      <c r="H77" s="13">
        <f t="shared" si="9"/>
        <v>5.1974999999999998</v>
      </c>
    </row>
    <row r="78" spans="1:8" ht="12" customHeight="1" x14ac:dyDescent="0.25">
      <c r="A78" s="2">
        <v>75</v>
      </c>
      <c r="B78" s="2" t="s">
        <v>142</v>
      </c>
      <c r="C78" s="3">
        <v>11</v>
      </c>
      <c r="D78" s="11">
        <v>1.65</v>
      </c>
      <c r="E78" s="11">
        <f t="shared" si="6"/>
        <v>8.2500000000000018E-2</v>
      </c>
      <c r="F78" s="12">
        <f t="shared" si="10"/>
        <v>1.7324999999999999</v>
      </c>
      <c r="G78" s="13">
        <f t="shared" si="8"/>
        <v>18.149999999999999</v>
      </c>
      <c r="H78" s="13">
        <f t="shared" si="9"/>
        <v>19.057499999999997</v>
      </c>
    </row>
    <row r="79" spans="1:8" ht="12" customHeight="1" x14ac:dyDescent="0.25">
      <c r="A79" s="2">
        <v>76</v>
      </c>
      <c r="B79" s="2" t="s">
        <v>139</v>
      </c>
      <c r="C79" s="3">
        <v>4</v>
      </c>
      <c r="D79" s="11">
        <v>1.65</v>
      </c>
      <c r="E79" s="11">
        <f t="shared" si="6"/>
        <v>8.2500000000000018E-2</v>
      </c>
      <c r="F79" s="12">
        <f t="shared" si="10"/>
        <v>1.7324999999999999</v>
      </c>
      <c r="G79" s="13">
        <f t="shared" si="8"/>
        <v>6.6</v>
      </c>
      <c r="H79" s="13">
        <f t="shared" si="9"/>
        <v>6.93</v>
      </c>
    </row>
    <row r="80" spans="1:8" ht="12" customHeight="1" x14ac:dyDescent="0.25">
      <c r="A80" s="2">
        <v>77</v>
      </c>
      <c r="B80" s="2" t="s">
        <v>137</v>
      </c>
      <c r="C80" s="3">
        <v>28</v>
      </c>
      <c r="D80" s="11">
        <v>1.65</v>
      </c>
      <c r="E80" s="11">
        <f t="shared" si="6"/>
        <v>8.2500000000000018E-2</v>
      </c>
      <c r="F80" s="12">
        <f t="shared" si="10"/>
        <v>1.7324999999999999</v>
      </c>
      <c r="G80" s="13">
        <f t="shared" si="8"/>
        <v>46.199999999999996</v>
      </c>
      <c r="H80" s="13">
        <f t="shared" si="9"/>
        <v>48.51</v>
      </c>
    </row>
    <row r="81" spans="1:8" ht="12" customHeight="1" x14ac:dyDescent="0.25">
      <c r="A81" s="2">
        <v>78</v>
      </c>
      <c r="B81" s="2" t="s">
        <v>110</v>
      </c>
      <c r="C81" s="3">
        <v>1</v>
      </c>
      <c r="D81" s="11">
        <v>6</v>
      </c>
      <c r="E81" s="11">
        <f t="shared" si="6"/>
        <v>1.2599999999999998</v>
      </c>
      <c r="F81" s="12">
        <f>D81*1.21</f>
        <v>7.26</v>
      </c>
      <c r="G81" s="13">
        <f t="shared" si="8"/>
        <v>6</v>
      </c>
      <c r="H81" s="13">
        <f t="shared" si="9"/>
        <v>7.26</v>
      </c>
    </row>
    <row r="82" spans="1:8" ht="12" customHeight="1" x14ac:dyDescent="0.25">
      <c r="A82" s="2">
        <v>79</v>
      </c>
      <c r="B82" s="2" t="s">
        <v>109</v>
      </c>
      <c r="C82" s="3">
        <v>1</v>
      </c>
      <c r="D82" s="11">
        <v>6</v>
      </c>
      <c r="E82" s="11">
        <f t="shared" si="6"/>
        <v>1.2599999999999998</v>
      </c>
      <c r="F82" s="12">
        <f>D82*1.21</f>
        <v>7.26</v>
      </c>
      <c r="G82" s="13">
        <f t="shared" si="8"/>
        <v>6</v>
      </c>
      <c r="H82" s="13">
        <f t="shared" si="9"/>
        <v>7.26</v>
      </c>
    </row>
    <row r="83" spans="1:8" ht="12" customHeight="1" x14ac:dyDescent="0.25">
      <c r="A83" s="2">
        <v>80</v>
      </c>
      <c r="B83" s="2" t="s">
        <v>31</v>
      </c>
      <c r="C83" s="3">
        <v>72</v>
      </c>
      <c r="D83" s="11">
        <v>3.3</v>
      </c>
      <c r="E83" s="11">
        <f t="shared" si="6"/>
        <v>0.16500000000000004</v>
      </c>
      <c r="F83" s="12">
        <f>D83*1.05</f>
        <v>3.4649999999999999</v>
      </c>
      <c r="G83" s="13">
        <f t="shared" si="8"/>
        <v>237.6</v>
      </c>
      <c r="H83" s="13">
        <f t="shared" si="9"/>
        <v>249.48</v>
      </c>
    </row>
    <row r="84" spans="1:8" ht="12" customHeight="1" x14ac:dyDescent="0.25">
      <c r="A84" s="2">
        <v>81</v>
      </c>
      <c r="B84" s="2" t="s">
        <v>33</v>
      </c>
      <c r="C84" s="3">
        <v>5</v>
      </c>
      <c r="D84" s="11">
        <v>3.3</v>
      </c>
      <c r="E84" s="11">
        <f t="shared" si="6"/>
        <v>0.16500000000000004</v>
      </c>
      <c r="F84" s="12">
        <f>D84*1.05</f>
        <v>3.4649999999999999</v>
      </c>
      <c r="G84" s="13">
        <f t="shared" si="8"/>
        <v>16.5</v>
      </c>
      <c r="H84" s="13">
        <f t="shared" si="9"/>
        <v>17.324999999999999</v>
      </c>
    </row>
    <row r="85" spans="1:8" ht="12" customHeight="1" x14ac:dyDescent="0.25">
      <c r="A85" s="2">
        <v>82</v>
      </c>
      <c r="B85" s="2" t="s">
        <v>30</v>
      </c>
      <c r="C85" s="3">
        <v>1</v>
      </c>
      <c r="D85" s="11">
        <v>3.3</v>
      </c>
      <c r="E85" s="11">
        <f t="shared" si="6"/>
        <v>0.16500000000000004</v>
      </c>
      <c r="F85" s="12">
        <f>D85*1.05</f>
        <v>3.4649999999999999</v>
      </c>
      <c r="G85" s="13">
        <f t="shared" si="8"/>
        <v>3.3</v>
      </c>
      <c r="H85" s="13">
        <f t="shared" si="9"/>
        <v>3.4649999999999999</v>
      </c>
    </row>
    <row r="86" spans="1:8" ht="12" customHeight="1" x14ac:dyDescent="0.25">
      <c r="A86" s="2">
        <v>83</v>
      </c>
      <c r="B86" s="2" t="s">
        <v>32</v>
      </c>
      <c r="C86" s="3">
        <v>11</v>
      </c>
      <c r="D86" s="11">
        <v>3.3</v>
      </c>
      <c r="E86" s="11">
        <f t="shared" si="6"/>
        <v>0.16500000000000004</v>
      </c>
      <c r="F86" s="12">
        <f>D86*1.05</f>
        <v>3.4649999999999999</v>
      </c>
      <c r="G86" s="13">
        <f t="shared" si="8"/>
        <v>36.299999999999997</v>
      </c>
      <c r="H86" s="13">
        <f t="shared" si="9"/>
        <v>38.114999999999995</v>
      </c>
    </row>
    <row r="87" spans="1:8" ht="12" customHeight="1" x14ac:dyDescent="0.25">
      <c r="A87" s="2">
        <v>84</v>
      </c>
      <c r="B87" s="2" t="s">
        <v>3</v>
      </c>
      <c r="C87" s="3">
        <v>200</v>
      </c>
      <c r="D87" s="11">
        <v>1</v>
      </c>
      <c r="E87" s="11">
        <f t="shared" si="6"/>
        <v>5.0000000000000044E-2</v>
      </c>
      <c r="F87" s="12">
        <f>D87*1.05</f>
        <v>1.05</v>
      </c>
      <c r="G87" s="13">
        <f t="shared" si="8"/>
        <v>200</v>
      </c>
      <c r="H87" s="13">
        <f t="shared" si="9"/>
        <v>210</v>
      </c>
    </row>
    <row r="88" spans="1:8" ht="12" customHeight="1" x14ac:dyDescent="0.25">
      <c r="A88" s="2">
        <v>85</v>
      </c>
      <c r="B88" s="2" t="s">
        <v>152</v>
      </c>
      <c r="C88" s="3">
        <v>16</v>
      </c>
      <c r="D88" s="11">
        <v>14</v>
      </c>
      <c r="E88" s="11">
        <f t="shared" si="6"/>
        <v>2.9399999999999977</v>
      </c>
      <c r="F88" s="12">
        <f>D88*1.21</f>
        <v>16.939999999999998</v>
      </c>
      <c r="G88" s="13">
        <f t="shared" si="8"/>
        <v>224</v>
      </c>
      <c r="H88" s="13">
        <f t="shared" si="9"/>
        <v>271.03999999999996</v>
      </c>
    </row>
    <row r="89" spans="1:8" ht="12" customHeight="1" x14ac:dyDescent="0.25">
      <c r="A89" s="2">
        <v>86</v>
      </c>
      <c r="B89" s="2" t="s">
        <v>143</v>
      </c>
      <c r="C89" s="3">
        <v>5</v>
      </c>
      <c r="D89" s="11">
        <v>3.75</v>
      </c>
      <c r="E89" s="11">
        <f t="shared" si="6"/>
        <v>0.78749999999999964</v>
      </c>
      <c r="F89" s="12">
        <f>D89*1.21</f>
        <v>4.5374999999999996</v>
      </c>
      <c r="G89" s="13">
        <f t="shared" si="8"/>
        <v>18.75</v>
      </c>
      <c r="H89" s="13">
        <f t="shared" si="9"/>
        <v>22.6875</v>
      </c>
    </row>
    <row r="90" spans="1:8" ht="12" customHeight="1" x14ac:dyDescent="0.25">
      <c r="A90" s="2">
        <v>87</v>
      </c>
      <c r="B90" s="2" t="s">
        <v>96</v>
      </c>
      <c r="C90" s="3">
        <v>7</v>
      </c>
      <c r="D90" s="11">
        <v>1.5</v>
      </c>
      <c r="E90" s="11">
        <f t="shared" si="6"/>
        <v>0.31499999999999995</v>
      </c>
      <c r="F90" s="12">
        <f>D90*1.21</f>
        <v>1.8149999999999999</v>
      </c>
      <c r="G90" s="13">
        <f t="shared" si="8"/>
        <v>10.5</v>
      </c>
      <c r="H90" s="13">
        <f t="shared" si="9"/>
        <v>12.705</v>
      </c>
    </row>
    <row r="91" spans="1:8" ht="12" customHeight="1" x14ac:dyDescent="0.25">
      <c r="A91" s="2">
        <v>88</v>
      </c>
      <c r="B91" s="2" t="s">
        <v>95</v>
      </c>
      <c r="C91" s="3">
        <v>40</v>
      </c>
      <c r="D91" s="11">
        <v>1.5</v>
      </c>
      <c r="E91" s="11">
        <f t="shared" si="6"/>
        <v>0.31499999999999995</v>
      </c>
      <c r="F91" s="12">
        <f>D91*1.21</f>
        <v>1.8149999999999999</v>
      </c>
      <c r="G91" s="13">
        <f t="shared" si="8"/>
        <v>60</v>
      </c>
      <c r="H91" s="13">
        <f t="shared" si="9"/>
        <v>72.599999999999994</v>
      </c>
    </row>
    <row r="92" spans="1:8" ht="12" customHeight="1" x14ac:dyDescent="0.25">
      <c r="A92" s="2">
        <v>89</v>
      </c>
      <c r="B92" s="2" t="s">
        <v>81</v>
      </c>
      <c r="C92" s="3">
        <v>2</v>
      </c>
      <c r="D92" s="11">
        <v>8</v>
      </c>
      <c r="E92" s="11">
        <f t="shared" si="6"/>
        <v>0.40000000000000036</v>
      </c>
      <c r="F92" s="12">
        <f>D92*1.05</f>
        <v>8.4</v>
      </c>
      <c r="G92" s="13">
        <f t="shared" si="8"/>
        <v>16</v>
      </c>
      <c r="H92" s="13">
        <f t="shared" si="9"/>
        <v>16.8</v>
      </c>
    </row>
    <row r="93" spans="1:8" ht="12" customHeight="1" x14ac:dyDescent="0.25">
      <c r="A93" s="2">
        <v>90</v>
      </c>
      <c r="B93" s="2" t="s">
        <v>82</v>
      </c>
      <c r="C93" s="3">
        <v>1</v>
      </c>
      <c r="D93" s="11">
        <v>8</v>
      </c>
      <c r="E93" s="11">
        <f t="shared" si="6"/>
        <v>0.40000000000000036</v>
      </c>
      <c r="F93" s="12">
        <f>D93*1.05</f>
        <v>8.4</v>
      </c>
      <c r="G93" s="13">
        <f t="shared" si="8"/>
        <v>8</v>
      </c>
      <c r="H93" s="13">
        <f t="shared" si="9"/>
        <v>8.4</v>
      </c>
    </row>
    <row r="94" spans="1:8" ht="12" customHeight="1" x14ac:dyDescent="0.25">
      <c r="A94" s="2">
        <v>91</v>
      </c>
      <c r="B94" s="2" t="s">
        <v>98</v>
      </c>
      <c r="C94" s="3">
        <v>450</v>
      </c>
      <c r="D94" s="11">
        <v>0.36</v>
      </c>
      <c r="E94" s="11">
        <f t="shared" si="6"/>
        <v>7.5600000000000001E-2</v>
      </c>
      <c r="F94" s="12">
        <f>D94*1.21</f>
        <v>0.43559999999999999</v>
      </c>
      <c r="G94" s="13">
        <f t="shared" si="8"/>
        <v>162</v>
      </c>
      <c r="H94" s="13">
        <f t="shared" si="9"/>
        <v>196.01999999999998</v>
      </c>
    </row>
    <row r="95" spans="1:8" ht="12" customHeight="1" x14ac:dyDescent="0.25">
      <c r="A95" s="2">
        <v>92</v>
      </c>
      <c r="B95" s="2" t="s">
        <v>76</v>
      </c>
      <c r="C95" s="3">
        <v>5</v>
      </c>
      <c r="D95" s="11">
        <v>4.84</v>
      </c>
      <c r="E95" s="11">
        <f t="shared" si="6"/>
        <v>1.0164</v>
      </c>
      <c r="F95" s="12">
        <f>D95*1.21</f>
        <v>5.8563999999999998</v>
      </c>
      <c r="G95" s="13">
        <f t="shared" si="8"/>
        <v>24.2</v>
      </c>
      <c r="H95" s="13">
        <f t="shared" si="9"/>
        <v>29.282</v>
      </c>
    </row>
    <row r="96" spans="1:8" ht="12" customHeight="1" x14ac:dyDescent="0.25">
      <c r="A96" s="2">
        <v>93</v>
      </c>
      <c r="B96" s="2" t="s">
        <v>136</v>
      </c>
      <c r="C96" s="3">
        <v>5</v>
      </c>
      <c r="D96" s="11">
        <v>6</v>
      </c>
      <c r="E96" s="11">
        <f t="shared" si="6"/>
        <v>1.2599999999999998</v>
      </c>
      <c r="F96" s="12">
        <f>D96*1.21</f>
        <v>7.26</v>
      </c>
      <c r="G96" s="13">
        <f t="shared" si="8"/>
        <v>30</v>
      </c>
      <c r="H96" s="13">
        <f t="shared" si="9"/>
        <v>36.299999999999997</v>
      </c>
    </row>
    <row r="97" spans="1:8" ht="12" customHeight="1" x14ac:dyDescent="0.25">
      <c r="A97" s="2">
        <v>94</v>
      </c>
      <c r="B97" s="2" t="s">
        <v>135</v>
      </c>
      <c r="C97" s="3">
        <v>7</v>
      </c>
      <c r="D97" s="11">
        <v>6</v>
      </c>
      <c r="E97" s="11">
        <f t="shared" si="6"/>
        <v>1.2599999999999998</v>
      </c>
      <c r="F97" s="12">
        <f>D97*1.21</f>
        <v>7.26</v>
      </c>
      <c r="G97" s="13">
        <f t="shared" si="8"/>
        <v>42</v>
      </c>
      <c r="H97" s="13">
        <f t="shared" si="9"/>
        <v>50.82</v>
      </c>
    </row>
    <row r="98" spans="1:8" ht="12" customHeight="1" x14ac:dyDescent="0.25">
      <c r="A98" s="2">
        <v>95</v>
      </c>
      <c r="B98" s="2" t="s">
        <v>99</v>
      </c>
      <c r="C98" s="3">
        <v>10</v>
      </c>
      <c r="D98" s="11">
        <v>2.25</v>
      </c>
      <c r="E98" s="11">
        <f t="shared" si="6"/>
        <v>0.11250000000000027</v>
      </c>
      <c r="F98" s="12">
        <f t="shared" ref="F98:F105" si="11">D98*1.05</f>
        <v>2.3625000000000003</v>
      </c>
      <c r="G98" s="13">
        <f t="shared" si="8"/>
        <v>22.5</v>
      </c>
      <c r="H98" s="13">
        <f t="shared" si="9"/>
        <v>23.625000000000004</v>
      </c>
    </row>
    <row r="99" spans="1:8" ht="12" customHeight="1" x14ac:dyDescent="0.25">
      <c r="A99" s="2">
        <v>96</v>
      </c>
      <c r="B99" s="2" t="s">
        <v>100</v>
      </c>
      <c r="C99" s="3">
        <v>15</v>
      </c>
      <c r="D99" s="11">
        <v>2.25</v>
      </c>
      <c r="E99" s="11">
        <f t="shared" si="6"/>
        <v>0.11250000000000027</v>
      </c>
      <c r="F99" s="12">
        <f t="shared" si="11"/>
        <v>2.3625000000000003</v>
      </c>
      <c r="G99" s="13">
        <f t="shared" si="8"/>
        <v>33.75</v>
      </c>
      <c r="H99" s="13">
        <f t="shared" si="9"/>
        <v>35.437500000000007</v>
      </c>
    </row>
    <row r="100" spans="1:8" ht="12" customHeight="1" x14ac:dyDescent="0.25">
      <c r="A100" s="2">
        <v>97</v>
      </c>
      <c r="B100" s="2" t="s">
        <v>101</v>
      </c>
      <c r="C100" s="3">
        <v>7</v>
      </c>
      <c r="D100" s="11">
        <v>2.25</v>
      </c>
      <c r="E100" s="11">
        <f t="shared" ref="E100:E131" si="12">F100-D100</f>
        <v>0.11250000000000027</v>
      </c>
      <c r="F100" s="12">
        <f t="shared" si="11"/>
        <v>2.3625000000000003</v>
      </c>
      <c r="G100" s="13">
        <f t="shared" si="8"/>
        <v>15.75</v>
      </c>
      <c r="H100" s="13">
        <f t="shared" si="9"/>
        <v>16.537500000000001</v>
      </c>
    </row>
    <row r="101" spans="1:8" ht="12" customHeight="1" x14ac:dyDescent="0.25">
      <c r="A101" s="2">
        <v>98</v>
      </c>
      <c r="B101" s="2" t="s">
        <v>102</v>
      </c>
      <c r="C101" s="3">
        <v>6</v>
      </c>
      <c r="D101" s="11">
        <v>2.25</v>
      </c>
      <c r="E101" s="11">
        <f t="shared" si="12"/>
        <v>0.11250000000000027</v>
      </c>
      <c r="F101" s="12">
        <f t="shared" si="11"/>
        <v>2.3625000000000003</v>
      </c>
      <c r="G101" s="13">
        <f t="shared" si="8"/>
        <v>13.5</v>
      </c>
      <c r="H101" s="13">
        <f t="shared" si="9"/>
        <v>14.175000000000001</v>
      </c>
    </row>
    <row r="102" spans="1:8" ht="12" customHeight="1" x14ac:dyDescent="0.25">
      <c r="A102" s="2">
        <v>99</v>
      </c>
      <c r="B102" s="2" t="s">
        <v>103</v>
      </c>
      <c r="C102" s="3">
        <v>11</v>
      </c>
      <c r="D102" s="11">
        <v>2.25</v>
      </c>
      <c r="E102" s="11">
        <f t="shared" si="12"/>
        <v>0.11250000000000027</v>
      </c>
      <c r="F102" s="12">
        <f t="shared" si="11"/>
        <v>2.3625000000000003</v>
      </c>
      <c r="G102" s="13">
        <f t="shared" si="8"/>
        <v>24.75</v>
      </c>
      <c r="H102" s="13">
        <f t="shared" si="9"/>
        <v>25.987500000000004</v>
      </c>
    </row>
    <row r="103" spans="1:8" ht="12" customHeight="1" x14ac:dyDescent="0.25">
      <c r="A103" s="2">
        <v>100</v>
      </c>
      <c r="B103" s="2" t="s">
        <v>104</v>
      </c>
      <c r="C103" s="3">
        <v>4</v>
      </c>
      <c r="D103" s="11">
        <v>2.25</v>
      </c>
      <c r="E103" s="11">
        <f t="shared" si="12"/>
        <v>0.11250000000000027</v>
      </c>
      <c r="F103" s="12">
        <f t="shared" si="11"/>
        <v>2.3625000000000003</v>
      </c>
      <c r="G103" s="13">
        <f t="shared" si="8"/>
        <v>9</v>
      </c>
      <c r="H103" s="13">
        <f t="shared" si="9"/>
        <v>9.4500000000000011</v>
      </c>
    </row>
    <row r="104" spans="1:8" ht="12" customHeight="1" x14ac:dyDescent="0.25">
      <c r="A104" s="2">
        <v>101</v>
      </c>
      <c r="B104" s="2" t="s">
        <v>105</v>
      </c>
      <c r="C104" s="3">
        <v>10</v>
      </c>
      <c r="D104" s="11">
        <v>2.25</v>
      </c>
      <c r="E104" s="11">
        <f t="shared" si="12"/>
        <v>0.11250000000000027</v>
      </c>
      <c r="F104" s="12">
        <f t="shared" si="11"/>
        <v>2.3625000000000003</v>
      </c>
      <c r="G104" s="13">
        <f t="shared" si="8"/>
        <v>22.5</v>
      </c>
      <c r="H104" s="13">
        <f t="shared" si="9"/>
        <v>23.625000000000004</v>
      </c>
    </row>
    <row r="105" spans="1:8" ht="12" customHeight="1" x14ac:dyDescent="0.25">
      <c r="A105" s="2">
        <v>102</v>
      </c>
      <c r="B105" s="2" t="s">
        <v>46</v>
      </c>
      <c r="C105" s="3">
        <v>72</v>
      </c>
      <c r="D105" s="11">
        <v>0.28999999999999998</v>
      </c>
      <c r="E105" s="11">
        <f t="shared" si="12"/>
        <v>1.4500000000000013E-2</v>
      </c>
      <c r="F105" s="12">
        <f t="shared" si="11"/>
        <v>0.30449999999999999</v>
      </c>
      <c r="G105" s="13">
        <f t="shared" si="8"/>
        <v>20.88</v>
      </c>
      <c r="H105" s="13">
        <f t="shared" si="9"/>
        <v>21.923999999999999</v>
      </c>
    </row>
    <row r="106" spans="1:8" ht="12" customHeight="1" x14ac:dyDescent="0.25">
      <c r="A106" s="2">
        <v>103</v>
      </c>
      <c r="B106" s="2" t="s">
        <v>154</v>
      </c>
      <c r="C106" s="3">
        <v>7</v>
      </c>
      <c r="D106" s="11">
        <v>5.25</v>
      </c>
      <c r="E106" s="11">
        <f t="shared" si="12"/>
        <v>1.1025</v>
      </c>
      <c r="F106" s="12">
        <f>D106*1.21</f>
        <v>6.3525</v>
      </c>
      <c r="G106" s="13">
        <f t="shared" si="8"/>
        <v>36.75</v>
      </c>
      <c r="H106" s="13">
        <f t="shared" si="9"/>
        <v>44.467500000000001</v>
      </c>
    </row>
    <row r="107" spans="1:8" ht="12" customHeight="1" x14ac:dyDescent="0.25">
      <c r="A107" s="2">
        <v>104</v>
      </c>
      <c r="B107" s="2" t="s">
        <v>153</v>
      </c>
      <c r="C107" s="3">
        <v>96</v>
      </c>
      <c r="D107" s="11">
        <v>1</v>
      </c>
      <c r="E107" s="11">
        <f t="shared" si="12"/>
        <v>0.20999999999999996</v>
      </c>
      <c r="F107" s="12">
        <f>D107*1.21</f>
        <v>1.21</v>
      </c>
      <c r="G107" s="13">
        <f t="shared" si="8"/>
        <v>96</v>
      </c>
      <c r="H107" s="13">
        <f t="shared" si="9"/>
        <v>116.16</v>
      </c>
    </row>
    <row r="108" spans="1:8" ht="12" customHeight="1" x14ac:dyDescent="0.25">
      <c r="A108" s="2">
        <v>105</v>
      </c>
      <c r="B108" s="2" t="s">
        <v>155</v>
      </c>
      <c r="C108" s="3">
        <v>3</v>
      </c>
      <c r="D108" s="11">
        <v>5.25</v>
      </c>
      <c r="E108" s="11">
        <f t="shared" si="12"/>
        <v>1.1025</v>
      </c>
      <c r="F108" s="12">
        <f>D108*1.21</f>
        <v>6.3525</v>
      </c>
      <c r="G108" s="13">
        <f t="shared" si="8"/>
        <v>15.75</v>
      </c>
      <c r="H108" s="13">
        <f t="shared" si="9"/>
        <v>19.057500000000001</v>
      </c>
    </row>
    <row r="109" spans="1:8" ht="12" customHeight="1" x14ac:dyDescent="0.25">
      <c r="A109" s="2">
        <v>106</v>
      </c>
      <c r="B109" s="2" t="s">
        <v>126</v>
      </c>
      <c r="C109" s="3">
        <v>1</v>
      </c>
      <c r="D109" s="11">
        <v>12</v>
      </c>
      <c r="E109" s="11">
        <f t="shared" si="12"/>
        <v>0.60000000000000142</v>
      </c>
      <c r="F109" s="12">
        <f t="shared" ref="F109:F133" si="13">D109*1.05</f>
        <v>12.600000000000001</v>
      </c>
      <c r="G109" s="13">
        <f t="shared" si="8"/>
        <v>12</v>
      </c>
      <c r="H109" s="13">
        <f t="shared" si="9"/>
        <v>12.600000000000001</v>
      </c>
    </row>
    <row r="110" spans="1:8" ht="12" customHeight="1" x14ac:dyDescent="0.25">
      <c r="A110" s="2">
        <v>107</v>
      </c>
      <c r="B110" s="2" t="s">
        <v>132</v>
      </c>
      <c r="C110" s="3">
        <v>7</v>
      </c>
      <c r="D110" s="11">
        <v>12</v>
      </c>
      <c r="E110" s="11">
        <f t="shared" si="12"/>
        <v>0.60000000000000142</v>
      </c>
      <c r="F110" s="12">
        <f t="shared" si="13"/>
        <v>12.600000000000001</v>
      </c>
      <c r="G110" s="13">
        <f t="shared" si="8"/>
        <v>84</v>
      </c>
      <c r="H110" s="13">
        <f t="shared" si="9"/>
        <v>88.200000000000017</v>
      </c>
    </row>
    <row r="111" spans="1:8" ht="12" customHeight="1" x14ac:dyDescent="0.25">
      <c r="A111" s="2">
        <v>108</v>
      </c>
      <c r="B111" s="2" t="s">
        <v>134</v>
      </c>
      <c r="C111" s="3">
        <v>3</v>
      </c>
      <c r="D111" s="11">
        <v>12</v>
      </c>
      <c r="E111" s="11">
        <f t="shared" si="12"/>
        <v>0.60000000000000142</v>
      </c>
      <c r="F111" s="12">
        <f t="shared" si="13"/>
        <v>12.600000000000001</v>
      </c>
      <c r="G111" s="13">
        <f t="shared" si="8"/>
        <v>36</v>
      </c>
      <c r="H111" s="13">
        <f t="shared" si="9"/>
        <v>37.800000000000004</v>
      </c>
    </row>
    <row r="112" spans="1:8" ht="12" customHeight="1" x14ac:dyDescent="0.25">
      <c r="A112" s="2">
        <v>109</v>
      </c>
      <c r="B112" s="2" t="s">
        <v>127</v>
      </c>
      <c r="C112" s="3">
        <v>1</v>
      </c>
      <c r="D112" s="11">
        <v>12</v>
      </c>
      <c r="E112" s="11">
        <f t="shared" si="12"/>
        <v>0.60000000000000142</v>
      </c>
      <c r="F112" s="12">
        <f t="shared" si="13"/>
        <v>12.600000000000001</v>
      </c>
      <c r="G112" s="13">
        <f t="shared" si="8"/>
        <v>12</v>
      </c>
      <c r="H112" s="13">
        <f t="shared" si="9"/>
        <v>12.600000000000001</v>
      </c>
    </row>
    <row r="113" spans="1:8" ht="12" customHeight="1" x14ac:dyDescent="0.25">
      <c r="A113" s="2">
        <v>110</v>
      </c>
      <c r="B113" s="2" t="s">
        <v>130</v>
      </c>
      <c r="C113" s="3">
        <v>4</v>
      </c>
      <c r="D113" s="11">
        <v>12</v>
      </c>
      <c r="E113" s="11">
        <f t="shared" si="12"/>
        <v>0.60000000000000142</v>
      </c>
      <c r="F113" s="12">
        <f t="shared" si="13"/>
        <v>12.600000000000001</v>
      </c>
      <c r="G113" s="13">
        <f t="shared" si="8"/>
        <v>48</v>
      </c>
      <c r="H113" s="13">
        <f t="shared" si="9"/>
        <v>50.400000000000006</v>
      </c>
    </row>
    <row r="114" spans="1:8" ht="12" customHeight="1" x14ac:dyDescent="0.25">
      <c r="A114" s="2">
        <v>111</v>
      </c>
      <c r="B114" s="2" t="s">
        <v>129</v>
      </c>
      <c r="C114" s="3">
        <v>1</v>
      </c>
      <c r="D114" s="11">
        <v>12</v>
      </c>
      <c r="E114" s="11">
        <f t="shared" si="12"/>
        <v>0.60000000000000142</v>
      </c>
      <c r="F114" s="12">
        <f t="shared" si="13"/>
        <v>12.600000000000001</v>
      </c>
      <c r="G114" s="13">
        <f t="shared" si="8"/>
        <v>12</v>
      </c>
      <c r="H114" s="13">
        <f t="shared" si="9"/>
        <v>12.600000000000001</v>
      </c>
    </row>
    <row r="115" spans="1:8" ht="12" customHeight="1" x14ac:dyDescent="0.25">
      <c r="A115" s="2">
        <v>112</v>
      </c>
      <c r="B115" s="2" t="s">
        <v>131</v>
      </c>
      <c r="C115" s="3">
        <v>1</v>
      </c>
      <c r="D115" s="11">
        <v>12</v>
      </c>
      <c r="E115" s="11">
        <f t="shared" si="12"/>
        <v>0.60000000000000142</v>
      </c>
      <c r="F115" s="12">
        <f t="shared" si="13"/>
        <v>12.600000000000001</v>
      </c>
      <c r="G115" s="13">
        <f t="shared" si="8"/>
        <v>12</v>
      </c>
      <c r="H115" s="13">
        <f t="shared" si="9"/>
        <v>12.600000000000001</v>
      </c>
    </row>
    <row r="116" spans="1:8" ht="12" customHeight="1" x14ac:dyDescent="0.25">
      <c r="A116" s="2">
        <v>113</v>
      </c>
      <c r="B116" s="2" t="s">
        <v>133</v>
      </c>
      <c r="C116" s="3">
        <v>3</v>
      </c>
      <c r="D116" s="11">
        <v>12</v>
      </c>
      <c r="E116" s="11">
        <f t="shared" si="12"/>
        <v>0.60000000000000142</v>
      </c>
      <c r="F116" s="12">
        <f t="shared" si="13"/>
        <v>12.600000000000001</v>
      </c>
      <c r="G116" s="13">
        <f t="shared" si="8"/>
        <v>36</v>
      </c>
      <c r="H116" s="13">
        <f t="shared" si="9"/>
        <v>37.800000000000004</v>
      </c>
    </row>
    <row r="117" spans="1:8" ht="12" customHeight="1" x14ac:dyDescent="0.25">
      <c r="A117" s="2">
        <v>114</v>
      </c>
      <c r="B117" s="2" t="s">
        <v>128</v>
      </c>
      <c r="C117" s="3">
        <v>1</v>
      </c>
      <c r="D117" s="11">
        <v>12</v>
      </c>
      <c r="E117" s="11">
        <f t="shared" si="12"/>
        <v>0.60000000000000142</v>
      </c>
      <c r="F117" s="12">
        <f t="shared" si="13"/>
        <v>12.600000000000001</v>
      </c>
      <c r="G117" s="13">
        <f t="shared" si="8"/>
        <v>12</v>
      </c>
      <c r="H117" s="13">
        <f t="shared" si="9"/>
        <v>12.600000000000001</v>
      </c>
    </row>
    <row r="118" spans="1:8" ht="12" customHeight="1" x14ac:dyDescent="0.25">
      <c r="A118" s="2">
        <v>115</v>
      </c>
      <c r="B118" s="2" t="s">
        <v>34</v>
      </c>
      <c r="C118" s="3">
        <v>3</v>
      </c>
      <c r="D118" s="11">
        <v>2.2000000000000002</v>
      </c>
      <c r="E118" s="11">
        <f t="shared" si="12"/>
        <v>0.11000000000000032</v>
      </c>
      <c r="F118" s="12">
        <f t="shared" si="13"/>
        <v>2.3100000000000005</v>
      </c>
      <c r="G118" s="13">
        <f t="shared" si="8"/>
        <v>6.6000000000000005</v>
      </c>
      <c r="H118" s="13">
        <f t="shared" si="9"/>
        <v>6.9300000000000015</v>
      </c>
    </row>
    <row r="119" spans="1:8" ht="12" customHeight="1" x14ac:dyDescent="0.25">
      <c r="A119" s="2">
        <v>116</v>
      </c>
      <c r="B119" s="2" t="s">
        <v>121</v>
      </c>
      <c r="C119" s="3">
        <v>5</v>
      </c>
      <c r="D119" s="11">
        <v>2.2000000000000002</v>
      </c>
      <c r="E119" s="11">
        <f t="shared" si="12"/>
        <v>0.11000000000000032</v>
      </c>
      <c r="F119" s="12">
        <f t="shared" si="13"/>
        <v>2.3100000000000005</v>
      </c>
      <c r="G119" s="13">
        <f t="shared" si="8"/>
        <v>11</v>
      </c>
      <c r="H119" s="13">
        <f t="shared" si="9"/>
        <v>11.550000000000002</v>
      </c>
    </row>
    <row r="120" spans="1:8" ht="12" customHeight="1" x14ac:dyDescent="0.25">
      <c r="A120" s="2">
        <v>117</v>
      </c>
      <c r="B120" s="2" t="s">
        <v>123</v>
      </c>
      <c r="C120" s="3">
        <v>9</v>
      </c>
      <c r="D120" s="11">
        <v>2.2000000000000002</v>
      </c>
      <c r="E120" s="11">
        <f t="shared" si="12"/>
        <v>0.11000000000000032</v>
      </c>
      <c r="F120" s="12">
        <f t="shared" si="13"/>
        <v>2.3100000000000005</v>
      </c>
      <c r="G120" s="13">
        <f t="shared" si="8"/>
        <v>19.8</v>
      </c>
      <c r="H120" s="13">
        <f t="shared" si="9"/>
        <v>20.790000000000006</v>
      </c>
    </row>
    <row r="121" spans="1:8" ht="12" customHeight="1" x14ac:dyDescent="0.25">
      <c r="A121" s="2">
        <v>118</v>
      </c>
      <c r="B121" s="2" t="s">
        <v>125</v>
      </c>
      <c r="C121" s="3">
        <v>4</v>
      </c>
      <c r="D121" s="11">
        <v>2.2000000000000002</v>
      </c>
      <c r="E121" s="11">
        <f t="shared" si="12"/>
        <v>0.11000000000000032</v>
      </c>
      <c r="F121" s="12">
        <f t="shared" si="13"/>
        <v>2.3100000000000005</v>
      </c>
      <c r="G121" s="13">
        <f t="shared" si="8"/>
        <v>8.8000000000000007</v>
      </c>
      <c r="H121" s="13">
        <f t="shared" si="9"/>
        <v>9.240000000000002</v>
      </c>
    </row>
    <row r="122" spans="1:8" ht="12" customHeight="1" x14ac:dyDescent="0.25">
      <c r="A122" s="2">
        <v>119</v>
      </c>
      <c r="B122" s="2" t="s">
        <v>120</v>
      </c>
      <c r="C122" s="3">
        <v>4</v>
      </c>
      <c r="D122" s="11">
        <v>2.2000000000000002</v>
      </c>
      <c r="E122" s="11">
        <f t="shared" si="12"/>
        <v>0.11000000000000032</v>
      </c>
      <c r="F122" s="12">
        <f t="shared" si="13"/>
        <v>2.3100000000000005</v>
      </c>
      <c r="G122" s="13">
        <f t="shared" si="8"/>
        <v>8.8000000000000007</v>
      </c>
      <c r="H122" s="13">
        <f t="shared" si="9"/>
        <v>9.240000000000002</v>
      </c>
    </row>
    <row r="123" spans="1:8" ht="12" customHeight="1" x14ac:dyDescent="0.25">
      <c r="A123" s="2">
        <v>120</v>
      </c>
      <c r="B123" s="2" t="s">
        <v>122</v>
      </c>
      <c r="C123" s="3">
        <v>13</v>
      </c>
      <c r="D123" s="11">
        <v>2.2000000000000002</v>
      </c>
      <c r="E123" s="11">
        <f t="shared" si="12"/>
        <v>0.11000000000000032</v>
      </c>
      <c r="F123" s="12">
        <f t="shared" si="13"/>
        <v>2.3100000000000005</v>
      </c>
      <c r="G123" s="13">
        <f t="shared" si="8"/>
        <v>28.6</v>
      </c>
      <c r="H123" s="13">
        <f t="shared" si="9"/>
        <v>30.030000000000008</v>
      </c>
    </row>
    <row r="124" spans="1:8" ht="12" customHeight="1" x14ac:dyDescent="0.25">
      <c r="A124" s="2">
        <v>121</v>
      </c>
      <c r="B124" s="2" t="s">
        <v>124</v>
      </c>
      <c r="C124" s="3">
        <v>47</v>
      </c>
      <c r="D124" s="11">
        <v>2.2000000000000002</v>
      </c>
      <c r="E124" s="11">
        <f t="shared" si="12"/>
        <v>0.11000000000000032</v>
      </c>
      <c r="F124" s="12">
        <f t="shared" si="13"/>
        <v>2.3100000000000005</v>
      </c>
      <c r="G124" s="13">
        <f t="shared" si="8"/>
        <v>103.4</v>
      </c>
      <c r="H124" s="13">
        <f t="shared" si="9"/>
        <v>108.57000000000002</v>
      </c>
    </row>
    <row r="125" spans="1:8" ht="12" customHeight="1" x14ac:dyDescent="0.25">
      <c r="A125" s="2">
        <v>122</v>
      </c>
      <c r="B125" s="2" t="s">
        <v>119</v>
      </c>
      <c r="C125" s="3">
        <v>27</v>
      </c>
      <c r="D125" s="11">
        <v>2.2000000000000002</v>
      </c>
      <c r="E125" s="11">
        <f t="shared" si="12"/>
        <v>0.11000000000000032</v>
      </c>
      <c r="F125" s="12">
        <f t="shared" si="13"/>
        <v>2.3100000000000005</v>
      </c>
      <c r="G125" s="13">
        <f t="shared" si="8"/>
        <v>59.400000000000006</v>
      </c>
      <c r="H125" s="13">
        <f t="shared" si="9"/>
        <v>62.370000000000012</v>
      </c>
    </row>
    <row r="126" spans="1:8" ht="12" customHeight="1" x14ac:dyDescent="0.25">
      <c r="A126" s="2">
        <v>123</v>
      </c>
      <c r="B126" s="2" t="s">
        <v>114</v>
      </c>
      <c r="C126" s="3">
        <v>5</v>
      </c>
      <c r="D126" s="11">
        <v>2.2000000000000002</v>
      </c>
      <c r="E126" s="11">
        <f t="shared" si="12"/>
        <v>0.11000000000000032</v>
      </c>
      <c r="F126" s="12">
        <f t="shared" si="13"/>
        <v>2.3100000000000005</v>
      </c>
      <c r="G126" s="13">
        <f t="shared" si="8"/>
        <v>11</v>
      </c>
      <c r="H126" s="13">
        <f t="shared" si="9"/>
        <v>11.550000000000002</v>
      </c>
    </row>
    <row r="127" spans="1:8" ht="12" customHeight="1" x14ac:dyDescent="0.25">
      <c r="A127" s="2">
        <v>124</v>
      </c>
      <c r="B127" s="2" t="s">
        <v>111</v>
      </c>
      <c r="C127" s="3">
        <v>1</v>
      </c>
      <c r="D127" s="11">
        <v>2.2000000000000002</v>
      </c>
      <c r="E127" s="11">
        <f t="shared" si="12"/>
        <v>0.11000000000000032</v>
      </c>
      <c r="F127" s="12">
        <f t="shared" si="13"/>
        <v>2.3100000000000005</v>
      </c>
      <c r="G127" s="13">
        <f t="shared" si="8"/>
        <v>2.2000000000000002</v>
      </c>
      <c r="H127" s="13">
        <f t="shared" si="9"/>
        <v>2.3100000000000005</v>
      </c>
    </row>
    <row r="128" spans="1:8" ht="12" customHeight="1" x14ac:dyDescent="0.25">
      <c r="A128" s="2">
        <v>125</v>
      </c>
      <c r="B128" s="2" t="s">
        <v>113</v>
      </c>
      <c r="C128" s="3">
        <v>3</v>
      </c>
      <c r="D128" s="11">
        <v>2.2000000000000002</v>
      </c>
      <c r="E128" s="11">
        <f t="shared" si="12"/>
        <v>0.11000000000000032</v>
      </c>
      <c r="F128" s="12">
        <f t="shared" si="13"/>
        <v>2.3100000000000005</v>
      </c>
      <c r="G128" s="13">
        <f t="shared" si="8"/>
        <v>6.6000000000000005</v>
      </c>
      <c r="H128" s="13">
        <f t="shared" si="9"/>
        <v>6.9300000000000015</v>
      </c>
    </row>
    <row r="129" spans="1:8" ht="12" customHeight="1" x14ac:dyDescent="0.25">
      <c r="A129" s="2">
        <v>126</v>
      </c>
      <c r="B129" s="2" t="s">
        <v>117</v>
      </c>
      <c r="C129" s="3">
        <v>2</v>
      </c>
      <c r="D129" s="11">
        <v>2.2000000000000002</v>
      </c>
      <c r="E129" s="11">
        <f t="shared" si="12"/>
        <v>0.11000000000000032</v>
      </c>
      <c r="F129" s="12">
        <f t="shared" si="13"/>
        <v>2.3100000000000005</v>
      </c>
      <c r="G129" s="13">
        <f t="shared" si="8"/>
        <v>4.4000000000000004</v>
      </c>
      <c r="H129" s="13">
        <f t="shared" si="9"/>
        <v>4.620000000000001</v>
      </c>
    </row>
    <row r="130" spans="1:8" ht="12" customHeight="1" x14ac:dyDescent="0.25">
      <c r="A130" s="2">
        <v>127</v>
      </c>
      <c r="B130" s="2" t="s">
        <v>118</v>
      </c>
      <c r="C130" s="3">
        <v>1</v>
      </c>
      <c r="D130" s="11">
        <v>2.2000000000000002</v>
      </c>
      <c r="E130" s="11">
        <f t="shared" si="12"/>
        <v>0.11000000000000032</v>
      </c>
      <c r="F130" s="12">
        <f t="shared" si="13"/>
        <v>2.3100000000000005</v>
      </c>
      <c r="G130" s="13">
        <f t="shared" si="8"/>
        <v>2.2000000000000002</v>
      </c>
      <c r="H130" s="13">
        <f t="shared" si="9"/>
        <v>2.3100000000000005</v>
      </c>
    </row>
    <row r="131" spans="1:8" ht="12" customHeight="1" x14ac:dyDescent="0.25">
      <c r="A131" s="2">
        <v>128</v>
      </c>
      <c r="B131" s="2" t="s">
        <v>112</v>
      </c>
      <c r="C131" s="3">
        <v>1</v>
      </c>
      <c r="D131" s="11">
        <v>2.2000000000000002</v>
      </c>
      <c r="E131" s="11">
        <f t="shared" si="12"/>
        <v>0.11000000000000032</v>
      </c>
      <c r="F131" s="12">
        <f t="shared" si="13"/>
        <v>2.3100000000000005</v>
      </c>
      <c r="G131" s="13">
        <f t="shared" si="8"/>
        <v>2.2000000000000002</v>
      </c>
      <c r="H131" s="13">
        <f t="shared" si="9"/>
        <v>2.3100000000000005</v>
      </c>
    </row>
    <row r="132" spans="1:8" ht="12" customHeight="1" x14ac:dyDescent="0.25">
      <c r="A132" s="2">
        <v>129</v>
      </c>
      <c r="B132" s="2" t="s">
        <v>116</v>
      </c>
      <c r="C132" s="3">
        <v>5</v>
      </c>
      <c r="D132" s="11">
        <v>2.2000000000000002</v>
      </c>
      <c r="E132" s="11">
        <f t="shared" ref="E132:E163" si="14">F132-D132</f>
        <v>0.11000000000000032</v>
      </c>
      <c r="F132" s="12">
        <f t="shared" si="13"/>
        <v>2.3100000000000005</v>
      </c>
      <c r="G132" s="13">
        <f t="shared" si="8"/>
        <v>11</v>
      </c>
      <c r="H132" s="13">
        <f t="shared" si="9"/>
        <v>11.550000000000002</v>
      </c>
    </row>
    <row r="133" spans="1:8" ht="12" customHeight="1" x14ac:dyDescent="0.25">
      <c r="A133" s="2">
        <v>130</v>
      </c>
      <c r="B133" s="2" t="s">
        <v>115</v>
      </c>
      <c r="C133" s="3">
        <v>6</v>
      </c>
      <c r="D133" s="11">
        <v>2.2000000000000002</v>
      </c>
      <c r="E133" s="11">
        <f t="shared" si="14"/>
        <v>0.11000000000000032</v>
      </c>
      <c r="F133" s="12">
        <f t="shared" si="13"/>
        <v>2.3100000000000005</v>
      </c>
      <c r="G133" s="13">
        <f t="shared" ref="G133:G157" si="15">D133*C133</f>
        <v>13.200000000000001</v>
      </c>
      <c r="H133" s="13">
        <f t="shared" ref="H133:H157" si="16">F133*C133</f>
        <v>13.860000000000003</v>
      </c>
    </row>
    <row r="134" spans="1:8" ht="12" customHeight="1" x14ac:dyDescent="0.25">
      <c r="A134" s="2">
        <v>131</v>
      </c>
      <c r="B134" s="2" t="s">
        <v>90</v>
      </c>
      <c r="C134" s="3">
        <v>4</v>
      </c>
      <c r="D134" s="11">
        <v>2</v>
      </c>
      <c r="E134" s="11">
        <f t="shared" si="14"/>
        <v>0.41999999999999993</v>
      </c>
      <c r="F134" s="12">
        <f t="shared" ref="F134:F157" si="17">D134*1.21</f>
        <v>2.42</v>
      </c>
      <c r="G134" s="13">
        <f t="shared" si="15"/>
        <v>8</v>
      </c>
      <c r="H134" s="13">
        <f t="shared" si="16"/>
        <v>9.68</v>
      </c>
    </row>
    <row r="135" spans="1:8" ht="12" customHeight="1" x14ac:dyDescent="0.25">
      <c r="A135" s="2">
        <v>132</v>
      </c>
      <c r="B135" s="2" t="s">
        <v>89</v>
      </c>
      <c r="C135" s="3">
        <v>2</v>
      </c>
      <c r="D135" s="11">
        <v>16</v>
      </c>
      <c r="E135" s="11">
        <f t="shared" si="14"/>
        <v>3.3599999999999994</v>
      </c>
      <c r="F135" s="12">
        <f t="shared" si="17"/>
        <v>19.36</v>
      </c>
      <c r="G135" s="13">
        <f t="shared" si="15"/>
        <v>32</v>
      </c>
      <c r="H135" s="13">
        <f t="shared" si="16"/>
        <v>38.72</v>
      </c>
    </row>
    <row r="136" spans="1:8" ht="12" customHeight="1" x14ac:dyDescent="0.25">
      <c r="A136" s="2">
        <v>133</v>
      </c>
      <c r="B136" s="2" t="s">
        <v>91</v>
      </c>
      <c r="C136" s="3">
        <v>1</v>
      </c>
      <c r="D136" s="11">
        <v>4.4000000000000004</v>
      </c>
      <c r="E136" s="11">
        <f t="shared" si="14"/>
        <v>0.92399999999999949</v>
      </c>
      <c r="F136" s="12">
        <f t="shared" si="17"/>
        <v>5.3239999999999998</v>
      </c>
      <c r="G136" s="13">
        <f t="shared" si="15"/>
        <v>4.4000000000000004</v>
      </c>
      <c r="H136" s="13">
        <f t="shared" si="16"/>
        <v>5.3239999999999998</v>
      </c>
    </row>
    <row r="137" spans="1:8" ht="12" customHeight="1" x14ac:dyDescent="0.25">
      <c r="A137" s="2">
        <v>134</v>
      </c>
      <c r="B137" s="2" t="s">
        <v>92</v>
      </c>
      <c r="C137" s="3">
        <v>1</v>
      </c>
      <c r="D137" s="11">
        <v>4.4000000000000004</v>
      </c>
      <c r="E137" s="11">
        <f t="shared" si="14"/>
        <v>0.92399999999999949</v>
      </c>
      <c r="F137" s="12">
        <f t="shared" si="17"/>
        <v>5.3239999999999998</v>
      </c>
      <c r="G137" s="13">
        <f t="shared" si="15"/>
        <v>4.4000000000000004</v>
      </c>
      <c r="H137" s="13">
        <f t="shared" si="16"/>
        <v>5.3239999999999998</v>
      </c>
    </row>
    <row r="138" spans="1:8" ht="12" customHeight="1" x14ac:dyDescent="0.25">
      <c r="A138" s="2">
        <v>135</v>
      </c>
      <c r="B138" s="2" t="s">
        <v>75</v>
      </c>
      <c r="C138" s="3">
        <v>6</v>
      </c>
      <c r="D138" s="11">
        <v>2</v>
      </c>
      <c r="E138" s="11">
        <f t="shared" si="14"/>
        <v>0.41999999999999993</v>
      </c>
      <c r="F138" s="12">
        <f t="shared" si="17"/>
        <v>2.42</v>
      </c>
      <c r="G138" s="13">
        <f t="shared" si="15"/>
        <v>12</v>
      </c>
      <c r="H138" s="13">
        <f t="shared" si="16"/>
        <v>14.52</v>
      </c>
    </row>
    <row r="139" spans="1:8" ht="12" customHeight="1" x14ac:dyDescent="0.25">
      <c r="A139" s="2">
        <v>136</v>
      </c>
      <c r="B139" s="2" t="s">
        <v>74</v>
      </c>
      <c r="C139" s="3">
        <v>12</v>
      </c>
      <c r="D139" s="11">
        <v>2.8</v>
      </c>
      <c r="E139" s="11">
        <f t="shared" si="14"/>
        <v>0.58800000000000008</v>
      </c>
      <c r="F139" s="12">
        <f t="shared" si="17"/>
        <v>3.3879999999999999</v>
      </c>
      <c r="G139" s="13">
        <f t="shared" si="15"/>
        <v>33.599999999999994</v>
      </c>
      <c r="H139" s="13">
        <f t="shared" si="16"/>
        <v>40.655999999999999</v>
      </c>
    </row>
    <row r="140" spans="1:8" ht="12" customHeight="1" x14ac:dyDescent="0.25">
      <c r="A140" s="2">
        <v>137</v>
      </c>
      <c r="B140" s="2" t="s">
        <v>68</v>
      </c>
      <c r="C140" s="3">
        <v>18</v>
      </c>
      <c r="D140" s="11">
        <v>5</v>
      </c>
      <c r="E140" s="11">
        <f t="shared" si="14"/>
        <v>1.0499999999999998</v>
      </c>
      <c r="F140" s="12">
        <f t="shared" si="17"/>
        <v>6.05</v>
      </c>
      <c r="G140" s="13">
        <f t="shared" si="15"/>
        <v>90</v>
      </c>
      <c r="H140" s="13">
        <f t="shared" si="16"/>
        <v>108.89999999999999</v>
      </c>
    </row>
    <row r="141" spans="1:8" ht="12" customHeight="1" x14ac:dyDescent="0.25">
      <c r="A141" s="2">
        <v>138</v>
      </c>
      <c r="B141" s="2" t="s">
        <v>66</v>
      </c>
      <c r="C141" s="3">
        <v>6</v>
      </c>
      <c r="D141" s="11">
        <v>5</v>
      </c>
      <c r="E141" s="11">
        <f t="shared" si="14"/>
        <v>1.0499999999999998</v>
      </c>
      <c r="F141" s="12">
        <f t="shared" si="17"/>
        <v>6.05</v>
      </c>
      <c r="G141" s="13">
        <f t="shared" si="15"/>
        <v>30</v>
      </c>
      <c r="H141" s="13">
        <f t="shared" si="16"/>
        <v>36.299999999999997</v>
      </c>
    </row>
    <row r="142" spans="1:8" ht="12" customHeight="1" x14ac:dyDescent="0.25">
      <c r="A142" s="2">
        <v>139</v>
      </c>
      <c r="B142" s="2" t="s">
        <v>67</v>
      </c>
      <c r="C142" s="3">
        <v>60</v>
      </c>
      <c r="D142" s="11">
        <v>5</v>
      </c>
      <c r="E142" s="11">
        <f t="shared" si="14"/>
        <v>1.0499999999999998</v>
      </c>
      <c r="F142" s="12">
        <f t="shared" si="17"/>
        <v>6.05</v>
      </c>
      <c r="G142" s="13">
        <f t="shared" si="15"/>
        <v>300</v>
      </c>
      <c r="H142" s="13">
        <f t="shared" si="16"/>
        <v>363</v>
      </c>
    </row>
    <row r="143" spans="1:8" ht="12" customHeight="1" x14ac:dyDescent="0.25">
      <c r="A143" s="2">
        <v>140</v>
      </c>
      <c r="B143" s="2" t="s">
        <v>70</v>
      </c>
      <c r="C143" s="3">
        <v>6</v>
      </c>
      <c r="D143" s="11">
        <v>5</v>
      </c>
      <c r="E143" s="11">
        <f t="shared" si="14"/>
        <v>1.0499999999999998</v>
      </c>
      <c r="F143" s="12">
        <f t="shared" si="17"/>
        <v>6.05</v>
      </c>
      <c r="G143" s="13">
        <f t="shared" si="15"/>
        <v>30</v>
      </c>
      <c r="H143" s="13">
        <f t="shared" si="16"/>
        <v>36.299999999999997</v>
      </c>
    </row>
    <row r="144" spans="1:8" ht="12" customHeight="1" x14ac:dyDescent="0.25">
      <c r="A144" s="2">
        <v>141</v>
      </c>
      <c r="B144" s="2" t="s">
        <v>69</v>
      </c>
      <c r="C144" s="3">
        <v>6</v>
      </c>
      <c r="D144" s="11">
        <v>5</v>
      </c>
      <c r="E144" s="11">
        <f t="shared" si="14"/>
        <v>1.0499999999999998</v>
      </c>
      <c r="F144" s="12">
        <f t="shared" si="17"/>
        <v>6.05</v>
      </c>
      <c r="G144" s="13">
        <f t="shared" si="15"/>
        <v>30</v>
      </c>
      <c r="H144" s="13">
        <f t="shared" si="16"/>
        <v>36.299999999999997</v>
      </c>
    </row>
    <row r="145" spans="1:8" ht="12" customHeight="1" x14ac:dyDescent="0.25">
      <c r="A145" s="2">
        <v>142</v>
      </c>
      <c r="B145" s="2" t="s">
        <v>5</v>
      </c>
      <c r="C145" s="3">
        <v>8</v>
      </c>
      <c r="D145" s="11">
        <v>5.4</v>
      </c>
      <c r="E145" s="11">
        <f t="shared" si="14"/>
        <v>1.1339999999999995</v>
      </c>
      <c r="F145" s="12">
        <f t="shared" si="17"/>
        <v>6.5339999999999998</v>
      </c>
      <c r="G145" s="13">
        <f t="shared" si="15"/>
        <v>43.2</v>
      </c>
      <c r="H145" s="13">
        <f t="shared" si="16"/>
        <v>52.271999999999998</v>
      </c>
    </row>
    <row r="146" spans="1:8" ht="12" customHeight="1" x14ac:dyDescent="0.25">
      <c r="A146" s="2">
        <v>143</v>
      </c>
      <c r="B146" s="2" t="s">
        <v>107</v>
      </c>
      <c r="C146" s="3">
        <v>17</v>
      </c>
      <c r="D146" s="11">
        <v>2.25</v>
      </c>
      <c r="E146" s="11">
        <f t="shared" si="14"/>
        <v>0.47250000000000014</v>
      </c>
      <c r="F146" s="12">
        <f t="shared" si="17"/>
        <v>2.7225000000000001</v>
      </c>
      <c r="G146" s="13">
        <f t="shared" si="15"/>
        <v>38.25</v>
      </c>
      <c r="H146" s="13">
        <f t="shared" si="16"/>
        <v>46.282499999999999</v>
      </c>
    </row>
    <row r="147" spans="1:8" ht="12" customHeight="1" x14ac:dyDescent="0.25">
      <c r="A147" s="2">
        <v>144</v>
      </c>
      <c r="B147" s="2" t="s">
        <v>106</v>
      </c>
      <c r="C147" s="3">
        <v>72</v>
      </c>
      <c r="D147" s="11">
        <v>1</v>
      </c>
      <c r="E147" s="11">
        <f t="shared" si="14"/>
        <v>0.20999999999999996</v>
      </c>
      <c r="F147" s="12">
        <f t="shared" si="17"/>
        <v>1.21</v>
      </c>
      <c r="G147" s="13">
        <f t="shared" si="15"/>
        <v>72</v>
      </c>
      <c r="H147" s="13">
        <f t="shared" si="16"/>
        <v>87.12</v>
      </c>
    </row>
    <row r="148" spans="1:8" ht="12" customHeight="1" x14ac:dyDescent="0.25">
      <c r="A148" s="2">
        <v>145</v>
      </c>
      <c r="B148" s="2" t="s">
        <v>151</v>
      </c>
      <c r="C148" s="3">
        <v>1</v>
      </c>
      <c r="D148" s="11">
        <v>12</v>
      </c>
      <c r="E148" s="11">
        <f t="shared" si="14"/>
        <v>2.5199999999999996</v>
      </c>
      <c r="F148" s="12">
        <f t="shared" si="17"/>
        <v>14.52</v>
      </c>
      <c r="G148" s="13">
        <f t="shared" si="15"/>
        <v>12</v>
      </c>
      <c r="H148" s="13">
        <f t="shared" si="16"/>
        <v>14.52</v>
      </c>
    </row>
    <row r="149" spans="1:8" ht="12" customHeight="1" x14ac:dyDescent="0.25">
      <c r="A149" s="2">
        <v>146</v>
      </c>
      <c r="B149" s="2" t="s">
        <v>2</v>
      </c>
      <c r="C149" s="3">
        <v>1</v>
      </c>
      <c r="D149" s="11">
        <v>12</v>
      </c>
      <c r="E149" s="11">
        <f t="shared" si="14"/>
        <v>2.5199999999999996</v>
      </c>
      <c r="F149" s="12">
        <f t="shared" si="17"/>
        <v>14.52</v>
      </c>
      <c r="G149" s="13">
        <f t="shared" si="15"/>
        <v>12</v>
      </c>
      <c r="H149" s="13">
        <f t="shared" si="16"/>
        <v>14.52</v>
      </c>
    </row>
    <row r="150" spans="1:8" ht="12" customHeight="1" x14ac:dyDescent="0.25">
      <c r="A150" s="2">
        <v>147</v>
      </c>
      <c r="B150" s="2" t="s">
        <v>83</v>
      </c>
      <c r="C150" s="3">
        <v>12</v>
      </c>
      <c r="D150" s="11">
        <v>0.4</v>
      </c>
      <c r="E150" s="11">
        <f t="shared" si="14"/>
        <v>8.3999999999999964E-2</v>
      </c>
      <c r="F150" s="12">
        <f t="shared" si="17"/>
        <v>0.48399999999999999</v>
      </c>
      <c r="G150" s="13">
        <f t="shared" si="15"/>
        <v>4.8000000000000007</v>
      </c>
      <c r="H150" s="13">
        <f t="shared" si="16"/>
        <v>5.8079999999999998</v>
      </c>
    </row>
    <row r="151" spans="1:8" ht="12" customHeight="1" x14ac:dyDescent="0.25">
      <c r="A151" s="2">
        <v>148</v>
      </c>
      <c r="B151" s="2" t="s">
        <v>94</v>
      </c>
      <c r="C151" s="3">
        <v>70</v>
      </c>
      <c r="D151" s="11">
        <v>1.5</v>
      </c>
      <c r="E151" s="11">
        <f t="shared" si="14"/>
        <v>0.31499999999999995</v>
      </c>
      <c r="F151" s="12">
        <f t="shared" si="17"/>
        <v>1.8149999999999999</v>
      </c>
      <c r="G151" s="13">
        <f t="shared" si="15"/>
        <v>105</v>
      </c>
      <c r="H151" s="13">
        <f t="shared" si="16"/>
        <v>127.05</v>
      </c>
    </row>
    <row r="152" spans="1:8" ht="12" customHeight="1" x14ac:dyDescent="0.25">
      <c r="A152" s="2">
        <v>149</v>
      </c>
      <c r="B152" s="2" t="s">
        <v>97</v>
      </c>
      <c r="C152" s="3">
        <v>10</v>
      </c>
      <c r="D152" s="11">
        <v>1.5</v>
      </c>
      <c r="E152" s="11">
        <f t="shared" si="14"/>
        <v>0.31499999999999995</v>
      </c>
      <c r="F152" s="12">
        <f t="shared" si="17"/>
        <v>1.8149999999999999</v>
      </c>
      <c r="G152" s="13">
        <f t="shared" si="15"/>
        <v>15</v>
      </c>
      <c r="H152" s="13">
        <f t="shared" si="16"/>
        <v>18.149999999999999</v>
      </c>
    </row>
    <row r="153" spans="1:8" ht="12" customHeight="1" x14ac:dyDescent="0.25">
      <c r="A153" s="2">
        <v>150</v>
      </c>
      <c r="B153" s="2" t="s">
        <v>149</v>
      </c>
      <c r="C153" s="3">
        <v>2</v>
      </c>
      <c r="D153" s="11">
        <v>1.4</v>
      </c>
      <c r="E153" s="11">
        <f t="shared" si="14"/>
        <v>0.29400000000000004</v>
      </c>
      <c r="F153" s="12">
        <f t="shared" si="17"/>
        <v>1.694</v>
      </c>
      <c r="G153" s="13">
        <f t="shared" si="15"/>
        <v>2.8</v>
      </c>
      <c r="H153" s="13">
        <f t="shared" si="16"/>
        <v>3.3879999999999999</v>
      </c>
    </row>
    <row r="154" spans="1:8" ht="12" customHeight="1" x14ac:dyDescent="0.25">
      <c r="A154" s="2">
        <v>151</v>
      </c>
      <c r="B154" s="2" t="s">
        <v>150</v>
      </c>
      <c r="C154" s="3">
        <v>3</v>
      </c>
      <c r="D154" s="11">
        <v>1.8</v>
      </c>
      <c r="E154" s="11">
        <f t="shared" si="14"/>
        <v>0.37799999999999989</v>
      </c>
      <c r="F154" s="12">
        <f t="shared" si="17"/>
        <v>2.1779999999999999</v>
      </c>
      <c r="G154" s="13">
        <f t="shared" si="15"/>
        <v>5.4</v>
      </c>
      <c r="H154" s="13">
        <f t="shared" si="16"/>
        <v>6.5339999999999998</v>
      </c>
    </row>
    <row r="155" spans="1:8" ht="12" customHeight="1" x14ac:dyDescent="0.25">
      <c r="A155" s="2">
        <v>152</v>
      </c>
      <c r="B155" s="2" t="s">
        <v>147</v>
      </c>
      <c r="C155" s="3">
        <v>5</v>
      </c>
      <c r="D155" s="11">
        <v>0.2</v>
      </c>
      <c r="E155" s="11">
        <f t="shared" si="14"/>
        <v>4.1999999999999982E-2</v>
      </c>
      <c r="F155" s="12">
        <f t="shared" si="17"/>
        <v>0.24199999999999999</v>
      </c>
      <c r="G155" s="13">
        <f t="shared" si="15"/>
        <v>1</v>
      </c>
      <c r="H155" s="13">
        <f t="shared" si="16"/>
        <v>1.21</v>
      </c>
    </row>
    <row r="156" spans="1:8" ht="12" customHeight="1" x14ac:dyDescent="0.25">
      <c r="A156" s="2">
        <v>153</v>
      </c>
      <c r="B156" s="2" t="s">
        <v>148</v>
      </c>
      <c r="C156" s="3">
        <v>20</v>
      </c>
      <c r="D156" s="11">
        <v>0.2</v>
      </c>
      <c r="E156" s="11">
        <f t="shared" si="14"/>
        <v>4.1999999999999982E-2</v>
      </c>
      <c r="F156" s="12">
        <f t="shared" si="17"/>
        <v>0.24199999999999999</v>
      </c>
      <c r="G156" s="13">
        <f t="shared" si="15"/>
        <v>4</v>
      </c>
      <c r="H156" s="13">
        <f t="shared" si="16"/>
        <v>4.84</v>
      </c>
    </row>
    <row r="157" spans="1:8" ht="12" customHeight="1" x14ac:dyDescent="0.25">
      <c r="A157" s="2">
        <v>154</v>
      </c>
      <c r="B157" s="2" t="s">
        <v>146</v>
      </c>
      <c r="C157" s="4">
        <v>40</v>
      </c>
      <c r="D157" s="11">
        <v>0.2</v>
      </c>
      <c r="E157" s="11">
        <f t="shared" si="14"/>
        <v>4.1999999999999982E-2</v>
      </c>
      <c r="F157" s="12">
        <f t="shared" si="17"/>
        <v>0.24199999999999999</v>
      </c>
      <c r="G157" s="13">
        <f t="shared" si="15"/>
        <v>8</v>
      </c>
      <c r="H157" s="13">
        <f t="shared" si="16"/>
        <v>9.68</v>
      </c>
    </row>
    <row r="158" spans="1:8" ht="20.25" customHeight="1" x14ac:dyDescent="0.25">
      <c r="C158" s="5">
        <f>SUM(C4:C157)</f>
        <v>2334</v>
      </c>
      <c r="D158" s="5">
        <f t="shared" ref="D158:H158" si="18">SUM(D4:D157)</f>
        <v>773.95000000000016</v>
      </c>
      <c r="E158" s="5">
        <f t="shared" si="18"/>
        <v>130.63510000000002</v>
      </c>
      <c r="F158" s="14">
        <f t="shared" si="18"/>
        <v>904.58509999999853</v>
      </c>
      <c r="G158" s="5">
        <f t="shared" si="18"/>
        <v>5551.329999999999</v>
      </c>
      <c r="H158" s="14">
        <f t="shared" si="18"/>
        <v>6501.7765000000018</v>
      </c>
    </row>
  </sheetData>
  <sortState xmlns:xlrd2="http://schemas.microsoft.com/office/spreadsheetml/2017/richdata2" ref="A4:G157">
    <sortCondition ref="A4:A157"/>
  </sortState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Regina</cp:lastModifiedBy>
  <dcterms:created xsi:type="dcterms:W3CDTF">2023-01-25T16:38:56Z</dcterms:created>
  <dcterms:modified xsi:type="dcterms:W3CDTF">2024-02-13T05:16:31Z</dcterms:modified>
</cp:coreProperties>
</file>