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ristina\AppData\Local\Microsoft\Windows\INetCache\Content.Outlook\5E717JC2\"/>
    </mc:Choice>
  </mc:AlternateContent>
  <bookViews>
    <workbookView xWindow="0" yWindow="0" windowWidth="28800" windowHeight="10935" tabRatio="198"/>
  </bookViews>
  <sheets>
    <sheet name="TS " sheetId="1" r:id="rId1"/>
    <sheet name="Sheet2" sheetId="2" r:id="rId2"/>
    <sheet name="Sheet3" sheetId="3" r:id="rId3"/>
  </sheets>
  <calcPr calcId="152511"/>
</workbook>
</file>

<file path=xl/calcChain.xml><?xml version="1.0" encoding="utf-8"?>
<calcChain xmlns="http://schemas.openxmlformats.org/spreadsheetml/2006/main">
  <c r="I14" i="1" l="1"/>
  <c r="I16" i="1"/>
  <c r="I17" i="1"/>
  <c r="I13" i="1"/>
  <c r="H14" i="1"/>
  <c r="H15" i="1"/>
  <c r="I15" i="1" s="1"/>
  <c r="H16" i="1"/>
  <c r="H17" i="1"/>
  <c r="H18" i="1"/>
  <c r="I18" i="1" s="1"/>
  <c r="H13" i="1"/>
  <c r="H19" i="1" l="1"/>
  <c r="I19" i="1"/>
</calcChain>
</file>

<file path=xl/sharedStrings.xml><?xml version="1.0" encoding="utf-8"?>
<sst xmlns="http://schemas.openxmlformats.org/spreadsheetml/2006/main" count="139" uniqueCount="125">
  <si>
    <t>REAGENTŲ BEI PAPILDOMŲ PRIEMONIŲ PAVADINIMAI, KIEKIAI IR KAINOS</t>
  </si>
  <si>
    <t>Eil.
Nr.</t>
  </si>
  <si>
    <t>Diagnostinių reagentų, medžiagų pavadinimai</t>
  </si>
  <si>
    <t>Techniniai ir kokybiniai reikalavimai tyrimams</t>
  </si>
  <si>
    <t>Reagentų ir priemonių kiekis (ml./vnt.) nurodytam tyrimų skaičiui</t>
  </si>
  <si>
    <t>Siūloma pakuotė</t>
  </si>
  <si>
    <t>Siūlomos pakuotės kaina, EUR be PVM</t>
  </si>
  <si>
    <t>PASTABOS:</t>
  </si>
  <si>
    <t>3. Reagentai ir papildomos medžiagos/priemonės turi būti paženklinti CE arba lygiaverčiu ženklu.</t>
  </si>
  <si>
    <t>5. Reagentų galiojimo terminas ne trumpesnis kaip 6 mėnesiai nuo pristatymo dienos.</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</si>
  <si>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</si>
  <si>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Vertinamas tik pilnas pasiūlymas, pilnai  atitinkantis kokybinius ir techninius reikalavimus. Pirkimo dalis perkama iš vieno tiekėjo</t>
  </si>
  <si>
    <t>Eil.Nr.</t>
  </si>
  <si>
    <t>Pavadinimas/ techniniai parametrai</t>
  </si>
  <si>
    <t>Reikalaujami techniniai parametrai</t>
  </si>
  <si>
    <t>Reikalavimų atitikimas (būtina nurodyti tikslią nuorodą analizatoriaus dokumentacijoje (dokumentacijoje tiksliai pažymimas techninis parametras)</t>
  </si>
  <si>
    <t>Būtina</t>
  </si>
  <si>
    <t>Našumas</t>
  </si>
  <si>
    <t>Vertinama tik pilna pirkimo dalis, atitinkanti bendrinius kokybinius bei techninius reikalavimus.</t>
  </si>
  <si>
    <t>1. Tiekėjas privalo įvertinti ir nurodyti (įrašyti) visas reikiamas sudedamąsias dalis tyrimui atlikti.</t>
  </si>
  <si>
    <t>(Analizatoriaus pavadinimas)</t>
  </si>
  <si>
    <t>1</t>
  </si>
  <si>
    <t>Konkurso sąlygų 1 priedas</t>
  </si>
  <si>
    <t>1 pirkimo dalies reagentų ir/ar papildomų priemonių bendra suma Eur:</t>
  </si>
  <si>
    <t>1.1</t>
  </si>
  <si>
    <t>CE sertifikatas</t>
  </si>
  <si>
    <t>4. Visos siūlomos prekės turi būti originalios, tinkamos darbui siūlomiems analizatoriams ( pateikti gamintojo patvirtinimą )</t>
  </si>
  <si>
    <t>REIKALAVIMAI  3-JŲ DIFERENCIACIJŲ HEMATOLOGINIŲ  TYRIMŲ SISTEMOS ANALIZATORIUI</t>
  </si>
  <si>
    <t>1.  </t>
  </si>
  <si>
    <t>2.  </t>
  </si>
  <si>
    <t>Tiriamų parametrų skaičius</t>
  </si>
  <si>
    <t>Ne mažiau 20</t>
  </si>
  <si>
    <t>3.  </t>
  </si>
  <si>
    <t>Nustatomi parametrai</t>
  </si>
  <si>
    <t>RBC, MCV, HCT, PLT, MPV, HGB, MCH, MCHC, WBC, RDW, LYMF absoliutusis, MID absoliutusis, GRAN absoliutusis, LYMF%, MID%, GRAN%, RDW absoliutusis, PDW, LPCR, PCT</t>
  </si>
  <si>
    <t>4.  </t>
  </si>
  <si>
    <t>Spausdinami dydžio pasiskirstymai</t>
  </si>
  <si>
    <t>RBC, PLT ir WBC diferencialinės analizės</t>
  </si>
  <si>
    <t>5.  </t>
  </si>
  <si>
    <t>Parametrų variacijos koeficientai (CV) ne blogiau nei</t>
  </si>
  <si>
    <t>WBC ≤ 1,8 %</t>
  </si>
  <si>
    <t>RBC ≤ 1,1 %</t>
  </si>
  <si>
    <t>MCV ≤ 0,3 %</t>
  </si>
  <si>
    <t>PLT ≤ 3,3 %</t>
  </si>
  <si>
    <t>HGB ≤ 1,0 %</t>
  </si>
  <si>
    <t>6.  </t>
  </si>
  <si>
    <t>Hemoglobino matavimo principas</t>
  </si>
  <si>
    <t>Fotometras, metodas nenaudojant cianido 535 nm ±5 nm</t>
  </si>
  <si>
    <t>7.  </t>
  </si>
  <si>
    <t>Matavimo principas eritrocitai, leukocitai ir trombocitai</t>
  </si>
  <si>
    <t xml:space="preserve">Varžos </t>
  </si>
  <si>
    <t>8.  </t>
  </si>
  <si>
    <t>Mėginio tipas</t>
  </si>
  <si>
    <t>Veninis ir kapiliarinis kraujas</t>
  </si>
  <si>
    <t>9.  </t>
  </si>
  <si>
    <t>Mėginio tūris</t>
  </si>
  <si>
    <t>Atviras mėgintuvėlis ne daugiau 110 μl</t>
  </si>
  <si>
    <t>Dangtelių pradūriklis ne daugiau 250 μl</t>
  </si>
  <si>
    <t>Mikrokapiliariniu režimu ne daugiau 20 μl</t>
  </si>
  <si>
    <t>10.  </t>
  </si>
  <si>
    <t>Ne mažiau kaip 60 mėginių per valandą</t>
  </si>
  <si>
    <t>11.  </t>
  </si>
  <si>
    <t>Tyrimo trukmė</t>
  </si>
  <si>
    <t>Ne daugiau kaip 50 sekundžių</t>
  </si>
  <si>
    <t>12.  </t>
  </si>
  <si>
    <t>Vidinė atmintis</t>
  </si>
  <si>
    <t>Ne mažiau kaip 1000 mėginių</t>
  </si>
  <si>
    <t>13.  </t>
  </si>
  <si>
    <t>KK atmintis, galinti rodyti ir spausdinti „Xb“ ir Levey Jennings kreives</t>
  </si>
  <si>
    <t>14.  </t>
  </si>
  <si>
    <t>Reikalingi reagentai</t>
  </si>
  <si>
    <t xml:space="preserve">Ne daugiau kaip 2 skirtingi </t>
  </si>
  <si>
    <t>15.  </t>
  </si>
  <si>
    <t>Automatinis adatos plovimas</t>
  </si>
  <si>
    <t>16.  </t>
  </si>
  <si>
    <t>HGB koregavimas, esant dideliam leukocitų skaičiui</t>
  </si>
  <si>
    <t>17.  </t>
  </si>
  <si>
    <t>Integruota vakuuminio mėginio kamštelio pradūrimo funkcija</t>
  </si>
  <si>
    <t>18.  </t>
  </si>
  <si>
    <t>Klaidų pranešimai ir informacija apie reikalaujamus prietaiso aptarnavimo darbus turi būti rodomi ekrane</t>
  </si>
  <si>
    <t>19.  </t>
  </si>
  <si>
    <t>Neįprastų parametrų reikšmių įspėjamosios žymės</t>
  </si>
  <si>
    <t>20.</t>
  </si>
  <si>
    <t>Automatinė hemoglobino tuščio mėginio analizė prieš kiekvieną mėginį</t>
  </si>
  <si>
    <t>21.</t>
  </si>
  <si>
    <t>Remonto darbus ir techninio aptarnavimo paslaugą tiekėjas turi teikti nemokamai, visą panaudos sutarties galiojimo laikotarpį</t>
  </si>
  <si>
    <t>22.</t>
  </si>
  <si>
    <t>23.</t>
  </si>
  <si>
    <t>Komplektuojamas su išoriniu lazeriniu ar adatiniu spausdintuvu</t>
  </si>
  <si>
    <t>24.</t>
  </si>
  <si>
    <t>Galimybė prijungti barkodų skaitytuvą</t>
  </si>
  <si>
    <t>25.</t>
  </si>
  <si>
    <t>26.</t>
  </si>
  <si>
    <t>27.</t>
  </si>
  <si>
    <t>Naudojimo instrukcija lietuvių ir anglų kalba</t>
  </si>
  <si>
    <t>DIAGNOSTIKOS REAGENTŲ PIRKIMAS</t>
  </si>
  <si>
    <t>Galimybė analizatorių pajungti į HIS/LIS</t>
  </si>
  <si>
    <t>LCD spalvotas ekranas</t>
  </si>
  <si>
    <r>
      <rPr>
        <b/>
        <sz val="10"/>
        <color rgb="FFFF0000"/>
        <rFont val="Times New Roman"/>
        <family val="1"/>
        <charset val="186"/>
      </rPr>
      <t>Pastaba:</t>
    </r>
    <r>
      <rPr>
        <sz val="10"/>
        <color rgb="FFFF0000"/>
        <rFont val="Times New Roman"/>
        <family val="1"/>
        <charset val="186"/>
      </rPr>
      <t xml:space="preserve"> Siūlant tik reagentus įstaigoje naudojamai įrangai, 1.2 lentelės techninių parametrų atitikimo pildyti nereikia.</t>
    </r>
  </si>
  <si>
    <t>1.2</t>
  </si>
  <si>
    <t>Reagentai ir papildomos priemonės 3-jų diferenciacijų hematologinių tyrimų sistemos analizatoriams Swelab Alfa Plus (analizatoriai yra įstaigos nuosavybė, galima siūlyti naujus lygiaverčius analizatorius panaudai, atitinkančius techninės specifikacijos lentelę N.r 1.2)</t>
  </si>
  <si>
    <t>Naujas pilnai automatinis analizatorius, nesenesnis nei 2020 metų pagaminimo datos – 1 vnt. (pavadinimas, tipas/modelis, gamintojas)</t>
  </si>
  <si>
    <t xml:space="preserve">Reagentai matuojamiems parametrams: RBC, MCV, HCT, PLT, MPV, HGB, MCH, MCHC, WBC, RDW, LYMF absoliutusis, MID absoliutusis, GRAN absoliutusis, LYMF%, MID%, GRAN%, RDW absoliutusis, PDW, LPCR, PCT </t>
  </si>
  <si>
    <t>2. Pateikti reikalingą reagentų, kitų priemonių ir kontrolinių medžiagų (atliekant kasdieninę 3-jų lygių kokybės kontrolę) kiekį, numatomam nurodytam tyrimų skaičiui per 12 mėn. atlikimui.</t>
  </si>
  <si>
    <t>Preliminarus tyrimų skaičius per 12 mėn.</t>
  </si>
  <si>
    <t>Suma, EUR be PVM 12 mėn.</t>
  </si>
  <si>
    <t>Suma, EUR su PVM 12 mėn.</t>
  </si>
  <si>
    <t xml:space="preserve"> REAGENTAI BEI PAPILDOMOS PRIEMONĖS 3-JŲ DIFERENCIACIJŲ HEMATOLOGINIŲ TYRIMŲ SISTEMOS ANALIZATORIAMS</t>
  </si>
  <si>
    <r>
      <t xml:space="preserve">1.1. Reagentai bei papildomos priemonės 3-jų diferenciacijų hematologinių tyrimų sistemos analizatoriui (2 vnt.)                                              </t>
    </r>
    <r>
      <rPr>
        <b/>
        <sz val="10"/>
        <color rgb="FF00B0F0"/>
        <rFont val="Times New Roman1"/>
        <charset val="186"/>
      </rPr>
      <t xml:space="preserve"> (SIŪLOME TIK REAGENTUS ĮSTAIGOS ANALIZATORIAMS)</t>
    </r>
  </si>
  <si>
    <t>SIŪLOME TIK REAGENTUS ĮSTAIGOS ANALIZATORIAMS</t>
  </si>
  <si>
    <t>1.3.</t>
  </si>
  <si>
    <t>1.4.</t>
  </si>
  <si>
    <t>1.5.</t>
  </si>
  <si>
    <t>1.6.</t>
  </si>
  <si>
    <t>Skiedimo reagentas AlfaDiluent</t>
  </si>
  <si>
    <t>Lizuojantis reagentas AlfaLyze be cianidų</t>
  </si>
  <si>
    <t>1504112 Boule fermentinis valiklis</t>
  </si>
  <si>
    <t>Kontrolinis kraujas 3 diff., 16 parametrų, (normalus, aukštas, žemas)</t>
  </si>
  <si>
    <t>Kapiliarai, 100 vnt.</t>
  </si>
  <si>
    <t>Analizatoriaus metinės priežiūros rinkinys</t>
  </si>
  <si>
    <t>vnt.                     20 l</t>
  </si>
  <si>
    <t>vnt.                     5 l</t>
  </si>
  <si>
    <t>but.</t>
  </si>
  <si>
    <t xml:space="preserve">vnt.                   </t>
  </si>
  <si>
    <t>vnt.</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</si>
</sst>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rgb="FF000000"/>
      <name val="Arial1"/>
    </font>
    <font>
      <sz val="10"/>
      <color rgb="FF000000"/>
      <name val="Times New Roman1"/>
    </font>
    <font>
      <b/>
      <sz val="10"/>
      <color rgb="FF000000"/>
      <name val="Times New Roman1"/>
    </font>
    <font>
      <i/>
      <sz val="10"/>
      <color rgb="FF000000"/>
      <name val="Times New Roman1"/>
    </font>
    <font>
      <sz val="11"/>
      <color rgb="FF000000"/>
      <name val="Calibri"/>
      <family val="2"/>
    </font>
    <font>
      <sz val="10"/>
      <color rgb="FF000000"/>
      <name val="Times New Roman"/>
      <family val="1"/>
    </font>
    <font>
      <sz val="10"/>
      <color rgb="FF000000"/>
      <name val="Times New Roman"/>
      <family val="1"/>
      <charset val="186"/>
    </font>
    <font>
      <b/>
      <sz val="10"/>
      <color rgb="FF000000"/>
      <name val="Times New Roman"/>
      <family val="1"/>
      <charset val="186"/>
    </font>
    <font>
      <sz val="10"/>
      <color rgb="FFFF0000"/>
      <name val="Times New Roman"/>
      <family val="1"/>
      <charset val="186"/>
    </font>
    <font>
      <b/>
      <sz val="10"/>
      <color rgb="FFFF0000"/>
      <name val="Times New Roman"/>
      <family val="1"/>
      <charset val="186"/>
    </font>
    <font>
      <sz val="11"/>
      <color rgb="FF000000"/>
      <name val="Times New Roman"/>
      <family val="1"/>
    </font>
    <font>
      <sz val="11"/>
      <name val="Times New Roman"/>
      <family val="1"/>
    </font>
    <font>
      <sz val="11"/>
      <color rgb="FF000000"/>
      <name val="Times New Roman1"/>
    </font>
    <font>
      <b/>
      <sz val="10"/>
      <color rgb="FF00B0F0"/>
      <name val="Times New Roman1"/>
      <charset val="186"/>
    </font>
    <font>
      <b/>
      <sz val="10"/>
      <color rgb="FF00B0F0"/>
      <name val="Arial1"/>
      <charset val="186"/>
    </font>
    <font>
      <i/>
      <sz val="10"/>
      <color rgb="FF000000"/>
      <name val="Times New Roman"/>
      <family val="1"/>
      <charset val="186"/>
    </font>
    <font>
      <i/>
      <sz val="10"/>
      <color rgb="FF000000"/>
      <name val="Times New Roman"/>
      <family val="1"/>
    </font>
    <font>
      <sz val="11"/>
      <name val="Times New Roman1"/>
    </font>
    <font>
      <sz val="11"/>
      <name val="Times New Roman"/>
      <family val="1"/>
      <charset val="18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applyBorder="0" applyProtection="0"/>
  </cellStyleXfs>
  <cellXfs count="76">
    <xf numFmtId="0" fontId="0" fillId="0" borderId="0" xfId="0"/>
    <xf numFmtId="49" fontId="1" fillId="0" borderId="0" xfId="0" applyNumberFormat="1" applyFont="1" applyAlignment="1">
      <alignment horizontal="center" vertical="center"/>
    </xf>
    <xf numFmtId="0" fontId="1" fillId="0" borderId="0" xfId="0" applyFont="1" applyAlignment="1">
      <alignment vertical="center"/>
    </xf>
    <xf numFmtId="0" fontId="1" fillId="0" borderId="0" xfId="0" applyFont="1"/>
    <xf numFmtId="0" fontId="1" fillId="0" borderId="0" xfId="0" applyFont="1" applyAlignment="1">
      <alignment horizontal="center" vertical="center"/>
    </xf>
    <xf numFmtId="0" fontId="2" fillId="0" borderId="0" xfId="0" applyFont="1" applyAlignment="1">
      <alignment horizontal="right" vertical="top"/>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center" vertical="center"/>
    </xf>
    <xf numFmtId="0" fontId="1" fillId="0" borderId="1" xfId="0" applyFont="1" applyBorder="1" applyAlignment="1">
      <alignment horizontal="center" vertical="top"/>
    </xf>
    <xf numFmtId="0" fontId="1" fillId="0" borderId="1" xfId="0" applyFont="1" applyBorder="1"/>
    <xf numFmtId="0" fontId="3" fillId="0" borderId="1" xfId="0" applyFont="1" applyBorder="1" applyAlignment="1">
      <alignment horizontal="left" vertical="center" wrapText="1"/>
    </xf>
    <xf numFmtId="0" fontId="2" fillId="0" borderId="1" xfId="0" applyFont="1" applyBorder="1" applyAlignment="1">
      <alignment horizontal="center" vertical="center"/>
    </xf>
    <xf numFmtId="49" fontId="1" fillId="0" borderId="1" xfId="0" applyNumberFormat="1" applyFont="1" applyBorder="1" applyAlignment="1">
      <alignment horizontal="center" vertical="center"/>
    </xf>
    <xf numFmtId="0" fontId="2" fillId="0" borderId="0" xfId="0" applyFont="1" applyAlignment="1">
      <alignment horizontal="center"/>
    </xf>
    <xf numFmtId="0" fontId="1" fillId="0" borderId="0" xfId="0" applyFont="1" applyAlignment="1">
      <alignment horizontal="left" vertical="top"/>
    </xf>
    <xf numFmtId="0" fontId="2" fillId="0" borderId="1" xfId="0" applyFont="1" applyBorder="1" applyAlignment="1">
      <alignment horizontal="center" vertical="center" wrapText="1"/>
    </xf>
    <xf numFmtId="0" fontId="2" fillId="0" borderId="0" xfId="0" applyFont="1" applyAlignment="1">
      <alignment horizontal="left" vertical="top" wrapText="1"/>
    </xf>
    <xf numFmtId="0" fontId="2" fillId="0" borderId="1" xfId="0" applyFont="1" applyBorder="1" applyAlignment="1">
      <alignment horizontal="center"/>
    </xf>
    <xf numFmtId="0" fontId="2" fillId="0" borderId="1" xfId="0" applyFont="1" applyBorder="1" applyAlignment="1">
      <alignment horizontal="left" vertical="center" wrapText="1"/>
    </xf>
    <xf numFmtId="0" fontId="1" fillId="0" borderId="1" xfId="0" applyFont="1" applyBorder="1" applyAlignment="1">
      <alignment horizontal="left" wrapText="1"/>
    </xf>
    <xf numFmtId="0" fontId="7" fillId="0" borderId="1" xfId="0" applyFont="1" applyBorder="1" applyAlignment="1">
      <alignment vertical="center"/>
    </xf>
    <xf numFmtId="0" fontId="6" fillId="0" borderId="1" xfId="0" applyFont="1" applyBorder="1" applyAlignment="1">
      <alignment horizontal="center" vertical="center"/>
    </xf>
    <xf numFmtId="2" fontId="1" fillId="0" borderId="1" xfId="0" applyNumberFormat="1" applyFont="1" applyBorder="1" applyAlignment="1">
      <alignment horizontal="center" vertical="top"/>
    </xf>
    <xf numFmtId="0" fontId="10" fillId="0" borderId="0" xfId="0" applyFont="1"/>
    <xf numFmtId="0" fontId="11" fillId="0" borderId="0" xfId="0" applyFont="1" applyAlignment="1">
      <alignment wrapText="1"/>
    </xf>
    <xf numFmtId="49" fontId="11" fillId="0" borderId="1" xfId="0" applyNumberFormat="1" applyFont="1" applyBorder="1" applyAlignment="1">
      <alignment horizontal="center" vertical="top" wrapText="1"/>
    </xf>
    <xf numFmtId="2" fontId="11" fillId="0" borderId="1" xfId="0" applyNumberFormat="1" applyFont="1" applyBorder="1" applyAlignment="1">
      <alignment horizontal="center" vertical="top" wrapText="1"/>
    </xf>
    <xf numFmtId="0" fontId="12" fillId="0" borderId="1" xfId="0" applyFont="1" applyBorder="1" applyAlignment="1">
      <alignment vertical="top" wrapText="1"/>
    </xf>
    <xf numFmtId="2" fontId="12" fillId="0" borderId="1" xfId="0" applyNumberFormat="1" applyFont="1" applyBorder="1" applyAlignment="1">
      <alignment horizontal="center" vertical="top"/>
    </xf>
    <xf numFmtId="0" fontId="15" fillId="0" borderId="0" xfId="0" applyFont="1"/>
    <xf numFmtId="0" fontId="16" fillId="0" borderId="1" xfId="0" applyFont="1" applyBorder="1"/>
    <xf numFmtId="0" fontId="3" fillId="0" borderId="1" xfId="0" applyFont="1" applyBorder="1" applyAlignment="1">
      <alignment vertical="center"/>
    </xf>
    <xf numFmtId="0" fontId="17" fillId="0" borderId="1" xfId="0" applyFont="1" applyBorder="1" applyAlignment="1">
      <alignment horizontal="center" vertical="top"/>
    </xf>
    <xf numFmtId="0" fontId="17" fillId="0" borderId="1" xfId="0" applyFont="1" applyBorder="1" applyAlignment="1">
      <alignment horizontal="center" vertical="center"/>
    </xf>
    <xf numFmtId="49" fontId="18" fillId="0" borderId="1" xfId="0" applyNumberFormat="1" applyFont="1" applyBorder="1" applyAlignment="1">
      <alignment horizontal="center" vertical="top" wrapText="1"/>
    </xf>
    <xf numFmtId="2" fontId="17" fillId="0" borderId="1" xfId="0" applyNumberFormat="1" applyFont="1" applyBorder="1" applyAlignment="1">
      <alignment horizontal="center"/>
    </xf>
    <xf numFmtId="0" fontId="1" fillId="0" borderId="0" xfId="0" applyFont="1" applyAlignment="1">
      <alignment horizontal="right" vertical="top"/>
    </xf>
    <xf numFmtId="0" fontId="2" fillId="0" borderId="0" xfId="0" applyFont="1" applyAlignment="1">
      <alignment horizont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0" fillId="0" borderId="1" xfId="0" applyBorder="1"/>
    <xf numFmtId="0" fontId="5" fillId="0" borderId="1" xfId="0" applyFont="1" applyBorder="1" applyAlignment="1">
      <alignment horizontal="left" vertical="center" wrapText="1"/>
    </xf>
    <xf numFmtId="0" fontId="14" fillId="0" borderId="1" xfId="0" applyFont="1" applyBorder="1" applyAlignment="1">
      <alignment wrapText="1"/>
    </xf>
    <xf numFmtId="0" fontId="2" fillId="0" borderId="0" xfId="0" applyFont="1" applyAlignment="1">
      <alignment horizontal="center" vertical="top" wrapText="1"/>
    </xf>
    <xf numFmtId="0" fontId="2" fillId="0" borderId="0" xfId="0" applyFont="1" applyAlignment="1">
      <alignment horizontal="center" vertical="top"/>
    </xf>
    <xf numFmtId="0" fontId="1" fillId="0" borderId="0" xfId="0" applyFont="1" applyAlignment="1">
      <alignment horizontal="left" vertical="top"/>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right"/>
    </xf>
    <xf numFmtId="0" fontId="2" fillId="0" borderId="4" xfId="0" applyFont="1" applyBorder="1" applyAlignment="1">
      <alignment horizontal="right"/>
    </xf>
    <xf numFmtId="0" fontId="2" fillId="0" borderId="3" xfId="0" applyFont="1" applyBorder="1" applyAlignment="1">
      <alignment horizontal="right"/>
    </xf>
    <xf numFmtId="0" fontId="1" fillId="0" borderId="6" xfId="0" applyFont="1" applyBorder="1" applyAlignment="1">
      <alignment horizontal="left" vertical="top"/>
    </xf>
    <xf numFmtId="0" fontId="6" fillId="0" borderId="1" xfId="0" applyFont="1" applyBorder="1" applyAlignment="1">
      <alignment horizontal="center"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7"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2" fillId="0" borderId="5" xfId="0" applyFont="1" applyBorder="1" applyAlignment="1">
      <alignment vertical="center" wrapText="1"/>
    </xf>
    <xf numFmtId="49" fontId="2" fillId="0" borderId="0" xfId="0" applyNumberFormat="1" applyFont="1" applyAlignment="1">
      <alignment horizontal="center" vertical="center" wrapText="1"/>
    </xf>
    <xf numFmtId="0" fontId="2" fillId="0" borderId="0" xfId="0" applyFont="1" applyAlignment="1">
      <alignment horizontal="left" vertical="top" wrapText="1"/>
    </xf>
    <xf numFmtId="0" fontId="0" fillId="0" borderId="1" xfId="0"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wrapText="1"/>
    </xf>
    <xf numFmtId="0" fontId="5" fillId="2" borderId="2" xfId="0" applyFont="1" applyFill="1" applyBorder="1"/>
    <xf numFmtId="0" fontId="5" fillId="2" borderId="3" xfId="0" applyFont="1" applyFill="1" applyBorder="1"/>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cellXfs>
  <cellStyles count="2">
    <cellStyle name="Normal" xfId="0" builtinId="0"/>
    <cellStyle name="TableStyleLight1"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R64"/>
  <sheetViews>
    <sheetView tabSelected="1" topLeftCell="A4" zoomScaleNormal="100" workbookViewId="0">
      <selection activeCell="A23" sqref="A23:I23"/>
    </sheetView>
  </sheetViews>
  <sheetFormatPr defaultRowHeight="14.25"/>
  <cols>
    <col min="1" max="1" width="8.375" style="1"/>
    <col min="2" max="2" width="39.375" style="2" customWidth="1"/>
    <col min="3" max="3" width="23.125" style="3"/>
    <col min="4" max="4" width="21.625" style="3"/>
    <col min="5" max="5" width="15.875" style="3"/>
    <col min="6" max="6" width="11.125" style="3"/>
    <col min="7" max="7" width="11" style="3"/>
    <col min="8" max="8" width="10.75" style="3"/>
    <col min="9" max="9" width="11" style="3"/>
    <col min="10" max="200" width="8.875" style="3"/>
    <col min="201" max="1024" width="8.875"/>
  </cols>
  <sheetData>
    <row r="1" spans="1:12">
      <c r="H1" s="37" t="s">
        <v>22</v>
      </c>
      <c r="I1" s="37"/>
    </row>
    <row r="2" spans="1:12">
      <c r="A2" s="38" t="s">
        <v>95</v>
      </c>
      <c r="B2" s="38"/>
      <c r="C2" s="38"/>
      <c r="D2" s="38"/>
      <c r="E2" s="38"/>
      <c r="F2" s="38"/>
      <c r="G2" s="38"/>
      <c r="H2" s="38"/>
      <c r="I2" s="38"/>
    </row>
    <row r="3" spans="1:12">
      <c r="A3" s="38" t="s">
        <v>0</v>
      </c>
      <c r="B3" s="38"/>
      <c r="C3" s="38"/>
      <c r="D3" s="38"/>
      <c r="E3" s="38"/>
      <c r="F3" s="38"/>
      <c r="G3" s="38"/>
      <c r="H3" s="38"/>
      <c r="I3" s="38"/>
    </row>
    <row r="4" spans="1:12">
      <c r="A4" s="14"/>
      <c r="B4" s="14"/>
      <c r="C4" s="14"/>
      <c r="D4" s="14"/>
      <c r="E4" s="14"/>
      <c r="F4" s="14"/>
      <c r="G4" s="14"/>
      <c r="H4" s="14"/>
      <c r="I4" s="14"/>
    </row>
    <row r="5" spans="1:12">
      <c r="A5" s="45" t="s">
        <v>107</v>
      </c>
      <c r="B5" s="45"/>
      <c r="C5" s="45"/>
      <c r="D5" s="45"/>
      <c r="E5" s="45"/>
      <c r="F5" s="45"/>
      <c r="G5" s="45"/>
      <c r="H5" s="45"/>
      <c r="I5" s="45"/>
    </row>
    <row r="6" spans="1:12">
      <c r="A6" s="46" t="s">
        <v>108</v>
      </c>
      <c r="B6" s="46"/>
      <c r="C6" s="46"/>
      <c r="D6" s="46"/>
      <c r="E6" s="46"/>
      <c r="F6" s="46"/>
      <c r="G6" s="46"/>
      <c r="H6" s="46"/>
      <c r="I6" s="46"/>
    </row>
    <row r="7" spans="1:12">
      <c r="A7" s="4"/>
      <c r="H7" s="47" t="s">
        <v>20</v>
      </c>
      <c r="I7" s="47"/>
    </row>
    <row r="8" spans="1:12">
      <c r="A8" s="48" t="s">
        <v>18</v>
      </c>
      <c r="B8" s="48"/>
      <c r="C8" s="48"/>
      <c r="D8" s="48"/>
      <c r="E8" s="48"/>
      <c r="F8" s="48"/>
      <c r="G8" s="48"/>
      <c r="H8" s="48"/>
      <c r="I8" s="48"/>
    </row>
    <row r="9" spans="1:12" ht="51">
      <c r="A9" s="6" t="s">
        <v>1</v>
      </c>
      <c r="B9" s="16" t="s">
        <v>2</v>
      </c>
      <c r="C9" s="7" t="s">
        <v>3</v>
      </c>
      <c r="D9" s="7" t="s">
        <v>104</v>
      </c>
      <c r="E9" s="7" t="s">
        <v>4</v>
      </c>
      <c r="F9" s="7" t="s">
        <v>5</v>
      </c>
      <c r="G9" s="7" t="s">
        <v>6</v>
      </c>
      <c r="H9" s="7" t="s">
        <v>105</v>
      </c>
      <c r="I9" s="7" t="s">
        <v>106</v>
      </c>
    </row>
    <row r="10" spans="1:12" ht="27.75" customHeight="1">
      <c r="A10" s="13"/>
      <c r="B10" s="49" t="s">
        <v>100</v>
      </c>
      <c r="C10" s="49"/>
      <c r="D10" s="49"/>
      <c r="E10" s="49"/>
      <c r="F10" s="49"/>
      <c r="G10" s="49"/>
      <c r="H10" s="49"/>
      <c r="I10" s="49"/>
    </row>
    <row r="11" spans="1:12">
      <c r="A11" s="13">
        <v>1</v>
      </c>
      <c r="B11" s="8">
        <v>2</v>
      </c>
      <c r="C11" s="9">
        <v>3</v>
      </c>
      <c r="D11" s="9">
        <v>4</v>
      </c>
      <c r="E11" s="9">
        <v>5</v>
      </c>
      <c r="F11" s="9">
        <v>6</v>
      </c>
      <c r="G11" s="9">
        <v>7</v>
      </c>
      <c r="H11" s="9">
        <v>8</v>
      </c>
      <c r="I11" s="9">
        <v>9</v>
      </c>
    </row>
    <row r="12" spans="1:12" ht="63.75">
      <c r="A12" s="13" t="s">
        <v>21</v>
      </c>
      <c r="B12" s="19" t="s">
        <v>102</v>
      </c>
      <c r="C12" s="20"/>
      <c r="D12" s="18">
        <v>9000</v>
      </c>
      <c r="E12" s="10"/>
      <c r="F12" s="10"/>
      <c r="G12" s="10"/>
      <c r="H12" s="10"/>
      <c r="I12" s="10"/>
      <c r="L12" s="24"/>
    </row>
    <row r="13" spans="1:12" ht="30">
      <c r="A13" s="13" t="s">
        <v>24</v>
      </c>
      <c r="B13" s="11" t="s">
        <v>114</v>
      </c>
      <c r="C13" s="20"/>
      <c r="D13" s="28"/>
      <c r="E13" s="33">
        <v>16</v>
      </c>
      <c r="F13" s="35" t="s">
        <v>120</v>
      </c>
      <c r="G13" s="27">
        <v>175</v>
      </c>
      <c r="H13" s="29">
        <f>G13*E13</f>
        <v>2800</v>
      </c>
      <c r="I13" s="29">
        <f>H13*1.05</f>
        <v>2940</v>
      </c>
      <c r="L13" s="24"/>
    </row>
    <row r="14" spans="1:12" ht="30">
      <c r="A14" s="13" t="s">
        <v>99</v>
      </c>
      <c r="B14" s="11" t="s">
        <v>115</v>
      </c>
      <c r="C14" s="20"/>
      <c r="D14" s="28"/>
      <c r="E14" s="33">
        <v>16</v>
      </c>
      <c r="F14" s="26" t="s">
        <v>121</v>
      </c>
      <c r="G14" s="27">
        <v>295</v>
      </c>
      <c r="H14" s="29">
        <f t="shared" ref="H14:H18" si="0">G14*E14</f>
        <v>4720</v>
      </c>
      <c r="I14" s="29">
        <f t="shared" ref="I14:I17" si="1">H14*1.05</f>
        <v>4956</v>
      </c>
      <c r="L14" s="24"/>
    </row>
    <row r="15" spans="1:12" ht="15">
      <c r="A15" s="13" t="s">
        <v>110</v>
      </c>
      <c r="B15" s="30" t="s">
        <v>116</v>
      </c>
      <c r="C15" s="20"/>
      <c r="D15" s="28"/>
      <c r="E15" s="33">
        <v>4</v>
      </c>
      <c r="F15" s="26" t="s">
        <v>122</v>
      </c>
      <c r="G15" s="27">
        <v>95</v>
      </c>
      <c r="H15" s="29">
        <f t="shared" si="0"/>
        <v>380</v>
      </c>
      <c r="I15" s="29">
        <f t="shared" si="1"/>
        <v>399</v>
      </c>
      <c r="L15" s="24"/>
    </row>
    <row r="16" spans="1:12" ht="25.5">
      <c r="A16" s="13" t="s">
        <v>111</v>
      </c>
      <c r="B16" s="11" t="s">
        <v>117</v>
      </c>
      <c r="C16" s="20"/>
      <c r="D16" s="28"/>
      <c r="E16" s="33">
        <v>24</v>
      </c>
      <c r="F16" s="26" t="s">
        <v>123</v>
      </c>
      <c r="G16" s="27">
        <v>65</v>
      </c>
      <c r="H16" s="29">
        <f t="shared" si="0"/>
        <v>1560</v>
      </c>
      <c r="I16" s="29">
        <f t="shared" si="1"/>
        <v>1638</v>
      </c>
      <c r="L16" s="24"/>
    </row>
    <row r="17" spans="1:12" ht="15">
      <c r="A17" s="13" t="s">
        <v>112</v>
      </c>
      <c r="B17" s="31" t="s">
        <v>118</v>
      </c>
      <c r="C17" s="20"/>
      <c r="D17" s="28"/>
      <c r="E17" s="33">
        <v>30</v>
      </c>
      <c r="F17" s="26" t="s">
        <v>124</v>
      </c>
      <c r="G17" s="27">
        <v>10</v>
      </c>
      <c r="H17" s="29">
        <f t="shared" si="0"/>
        <v>300</v>
      </c>
      <c r="I17" s="29">
        <f t="shared" si="1"/>
        <v>315</v>
      </c>
      <c r="L17" s="24"/>
    </row>
    <row r="18" spans="1:12" ht="15">
      <c r="A18" s="13" t="s">
        <v>113</v>
      </c>
      <c r="B18" s="32" t="s">
        <v>119</v>
      </c>
      <c r="C18" s="20"/>
      <c r="D18" s="28"/>
      <c r="E18" s="34">
        <v>2</v>
      </c>
      <c r="F18" s="34" t="s">
        <v>124</v>
      </c>
      <c r="G18" s="36">
        <v>298</v>
      </c>
      <c r="H18" s="29">
        <f t="shared" si="0"/>
        <v>596</v>
      </c>
      <c r="I18" s="29">
        <f>H18*1.21</f>
        <v>721.16</v>
      </c>
      <c r="L18" s="24"/>
    </row>
    <row r="19" spans="1:12" ht="15">
      <c r="A19" s="50" t="s">
        <v>23</v>
      </c>
      <c r="B19" s="51"/>
      <c r="C19" s="51"/>
      <c r="D19" s="51"/>
      <c r="E19" s="51"/>
      <c r="F19" s="51"/>
      <c r="G19" s="52"/>
      <c r="H19" s="23">
        <f>SUM(H13:H18)</f>
        <v>10356</v>
      </c>
      <c r="I19" s="23">
        <f>SUM(I13:I18)</f>
        <v>10969.16</v>
      </c>
      <c r="L19" s="25"/>
    </row>
    <row r="20" spans="1:12">
      <c r="A20" s="53" t="s">
        <v>7</v>
      </c>
      <c r="B20" s="53"/>
      <c r="C20" s="15"/>
      <c r="D20" s="5"/>
      <c r="E20" s="5"/>
      <c r="F20" s="5"/>
      <c r="G20" s="5"/>
    </row>
    <row r="21" spans="1:12">
      <c r="A21" s="47" t="s">
        <v>19</v>
      </c>
      <c r="B21" s="47"/>
      <c r="C21" s="47"/>
      <c r="D21" s="47"/>
      <c r="E21" s="47"/>
      <c r="F21" s="47"/>
      <c r="G21" s="47"/>
      <c r="H21" s="47"/>
      <c r="I21" s="47"/>
    </row>
    <row r="22" spans="1:12" ht="14.25" customHeight="1">
      <c r="A22" s="48" t="s">
        <v>103</v>
      </c>
      <c r="B22" s="48"/>
      <c r="C22" s="48"/>
      <c r="D22" s="48"/>
      <c r="E22" s="48"/>
      <c r="F22" s="48"/>
      <c r="G22" s="48"/>
      <c r="H22" s="48"/>
      <c r="I22" s="48"/>
    </row>
    <row r="23" spans="1:12">
      <c r="A23" s="47" t="s">
        <v>8</v>
      </c>
      <c r="B23" s="47"/>
      <c r="C23" s="47"/>
      <c r="D23" s="47"/>
      <c r="E23" s="47"/>
      <c r="F23" s="47"/>
      <c r="G23" s="47"/>
      <c r="H23" s="47"/>
      <c r="I23" s="47"/>
    </row>
    <row r="24" spans="1:12">
      <c r="A24" s="47" t="s">
        <v>26</v>
      </c>
      <c r="B24" s="47"/>
      <c r="C24" s="47"/>
      <c r="D24" s="47"/>
      <c r="E24" s="47"/>
      <c r="F24" s="47"/>
      <c r="G24" s="47"/>
      <c r="H24" s="47"/>
      <c r="I24" s="47"/>
    </row>
    <row r="25" spans="1:12">
      <c r="A25" s="47" t="s">
        <v>9</v>
      </c>
      <c r="B25" s="47"/>
      <c r="C25" s="47"/>
      <c r="D25" s="47"/>
      <c r="E25" s="47"/>
      <c r="F25" s="47"/>
      <c r="G25" s="47"/>
      <c r="H25" s="47"/>
      <c r="I25" s="47"/>
    </row>
    <row r="26" spans="1:12" ht="28.5" customHeight="1">
      <c r="A26" s="66" t="s">
        <v>10</v>
      </c>
      <c r="B26" s="66"/>
      <c r="C26" s="66"/>
      <c r="D26" s="66"/>
      <c r="E26" s="66"/>
      <c r="F26" s="66"/>
      <c r="G26" s="66"/>
      <c r="H26" s="66"/>
      <c r="I26" s="66"/>
    </row>
    <row r="28" spans="1:12" ht="14.25" customHeight="1">
      <c r="A28" s="65" t="s">
        <v>27</v>
      </c>
      <c r="B28" s="65"/>
      <c r="C28" s="65"/>
      <c r="D28" s="65"/>
      <c r="E28" s="65"/>
      <c r="F28" s="65"/>
      <c r="G28" s="65"/>
      <c r="H28" s="65"/>
      <c r="I28" s="17"/>
    </row>
    <row r="29" spans="1:12" ht="14.25" customHeight="1">
      <c r="A29" s="64" t="s">
        <v>11</v>
      </c>
      <c r="B29" s="64"/>
      <c r="C29" s="64"/>
      <c r="D29" s="64"/>
      <c r="E29" s="64"/>
      <c r="F29" s="64"/>
      <c r="G29" s="64"/>
      <c r="H29" s="64"/>
      <c r="I29" s="17"/>
    </row>
    <row r="30" spans="1:12" ht="57.75" customHeight="1">
      <c r="A30" s="12" t="s">
        <v>12</v>
      </c>
      <c r="B30" s="68" t="s">
        <v>13</v>
      </c>
      <c r="C30" s="69"/>
      <c r="D30" s="70" t="s">
        <v>14</v>
      </c>
      <c r="E30" s="70"/>
      <c r="F30" s="70"/>
      <c r="G30" s="70" t="s">
        <v>15</v>
      </c>
      <c r="H30" s="70"/>
      <c r="I30" s="70"/>
    </row>
    <row r="31" spans="1:12" ht="48" customHeight="1">
      <c r="A31" s="21"/>
      <c r="B31" s="61"/>
      <c r="C31" s="62"/>
      <c r="D31" s="62"/>
      <c r="E31" s="62"/>
      <c r="F31" s="63"/>
      <c r="G31" s="71" t="s">
        <v>98</v>
      </c>
      <c r="H31" s="71"/>
      <c r="I31" s="71"/>
    </row>
    <row r="32" spans="1:12" ht="32.25" customHeight="1">
      <c r="A32" s="22" t="s">
        <v>28</v>
      </c>
      <c r="B32" s="39" t="s">
        <v>101</v>
      </c>
      <c r="C32" s="40"/>
      <c r="D32" s="43"/>
      <c r="E32" s="43"/>
      <c r="F32" s="43"/>
      <c r="G32" s="44" t="s">
        <v>109</v>
      </c>
      <c r="H32" s="44"/>
      <c r="I32" s="44"/>
    </row>
    <row r="33" spans="1:9">
      <c r="A33" s="22" t="s">
        <v>29</v>
      </c>
      <c r="B33" s="39" t="s">
        <v>30</v>
      </c>
      <c r="C33" s="40"/>
      <c r="D33" s="41" t="s">
        <v>31</v>
      </c>
      <c r="E33" s="41"/>
      <c r="F33" s="41"/>
      <c r="G33" s="42"/>
      <c r="H33" s="42"/>
      <c r="I33" s="42"/>
    </row>
    <row r="34" spans="1:9" ht="42" customHeight="1">
      <c r="A34" s="22" t="s">
        <v>32</v>
      </c>
      <c r="B34" s="39" t="s">
        <v>33</v>
      </c>
      <c r="C34" s="40"/>
      <c r="D34" s="41" t="s">
        <v>34</v>
      </c>
      <c r="E34" s="41"/>
      <c r="F34" s="41"/>
      <c r="G34" s="42"/>
      <c r="H34" s="42"/>
      <c r="I34" s="42"/>
    </row>
    <row r="35" spans="1:9" ht="14.25" customHeight="1">
      <c r="A35" s="22" t="s">
        <v>35</v>
      </c>
      <c r="B35" s="39" t="s">
        <v>36</v>
      </c>
      <c r="C35" s="40"/>
      <c r="D35" s="41" t="s">
        <v>37</v>
      </c>
      <c r="E35" s="41"/>
      <c r="F35" s="41"/>
      <c r="G35" s="42"/>
      <c r="H35" s="42"/>
      <c r="I35" s="42"/>
    </row>
    <row r="36" spans="1:9">
      <c r="A36" s="54" t="s">
        <v>38</v>
      </c>
      <c r="B36" s="55" t="s">
        <v>39</v>
      </c>
      <c r="C36" s="56"/>
      <c r="D36" s="41" t="s">
        <v>40</v>
      </c>
      <c r="E36" s="41"/>
      <c r="F36" s="41"/>
      <c r="G36" s="42"/>
      <c r="H36" s="42"/>
      <c r="I36" s="42"/>
    </row>
    <row r="37" spans="1:9">
      <c r="A37" s="54"/>
      <c r="B37" s="57"/>
      <c r="C37" s="58"/>
      <c r="D37" s="41" t="s">
        <v>41</v>
      </c>
      <c r="E37" s="41"/>
      <c r="F37" s="41"/>
      <c r="G37" s="42"/>
      <c r="H37" s="42"/>
      <c r="I37" s="42"/>
    </row>
    <row r="38" spans="1:9">
      <c r="A38" s="54"/>
      <c r="B38" s="57"/>
      <c r="C38" s="58"/>
      <c r="D38" s="41" t="s">
        <v>42</v>
      </c>
      <c r="E38" s="41"/>
      <c r="F38" s="41"/>
      <c r="G38" s="42"/>
      <c r="H38" s="42"/>
      <c r="I38" s="42"/>
    </row>
    <row r="39" spans="1:9">
      <c r="A39" s="54"/>
      <c r="B39" s="57"/>
      <c r="C39" s="58"/>
      <c r="D39" s="41" t="s">
        <v>43</v>
      </c>
      <c r="E39" s="41"/>
      <c r="F39" s="41"/>
      <c r="G39" s="42"/>
      <c r="H39" s="42"/>
      <c r="I39" s="42"/>
    </row>
    <row r="40" spans="1:9">
      <c r="A40" s="54"/>
      <c r="B40" s="59"/>
      <c r="C40" s="60"/>
      <c r="D40" s="41" t="s">
        <v>44</v>
      </c>
      <c r="E40" s="41"/>
      <c r="F40" s="41"/>
      <c r="G40" s="42"/>
      <c r="H40" s="42"/>
      <c r="I40" s="42"/>
    </row>
    <row r="41" spans="1:9" ht="14.25" customHeight="1">
      <c r="A41" s="22" t="s">
        <v>45</v>
      </c>
      <c r="B41" s="39" t="s">
        <v>46</v>
      </c>
      <c r="C41" s="40"/>
      <c r="D41" s="41" t="s">
        <v>47</v>
      </c>
      <c r="E41" s="41"/>
      <c r="F41" s="41"/>
      <c r="G41" s="42"/>
      <c r="H41" s="42"/>
      <c r="I41" s="42"/>
    </row>
    <row r="42" spans="1:9">
      <c r="A42" s="22" t="s">
        <v>48</v>
      </c>
      <c r="B42" s="39" t="s">
        <v>49</v>
      </c>
      <c r="C42" s="40"/>
      <c r="D42" s="41" t="s">
        <v>50</v>
      </c>
      <c r="E42" s="41"/>
      <c r="F42" s="41"/>
      <c r="G42" s="42"/>
      <c r="H42" s="42"/>
      <c r="I42" s="42"/>
    </row>
    <row r="43" spans="1:9">
      <c r="A43" s="22" t="s">
        <v>51</v>
      </c>
      <c r="B43" s="39" t="s">
        <v>52</v>
      </c>
      <c r="C43" s="40"/>
      <c r="D43" s="41" t="s">
        <v>53</v>
      </c>
      <c r="E43" s="41"/>
      <c r="F43" s="41"/>
      <c r="G43" s="42"/>
      <c r="H43" s="42"/>
      <c r="I43" s="42"/>
    </row>
    <row r="44" spans="1:9" ht="14.25" customHeight="1">
      <c r="A44" s="54" t="s">
        <v>54</v>
      </c>
      <c r="B44" s="55" t="s">
        <v>55</v>
      </c>
      <c r="C44" s="56"/>
      <c r="D44" s="41" t="s">
        <v>56</v>
      </c>
      <c r="E44" s="41"/>
      <c r="F44" s="41"/>
      <c r="G44" s="42"/>
      <c r="H44" s="42"/>
      <c r="I44" s="42"/>
    </row>
    <row r="45" spans="1:9" ht="14.25" customHeight="1">
      <c r="A45" s="54"/>
      <c r="B45" s="57"/>
      <c r="C45" s="58"/>
      <c r="D45" s="41" t="s">
        <v>57</v>
      </c>
      <c r="E45" s="41"/>
      <c r="F45" s="41"/>
      <c r="G45" s="42"/>
      <c r="H45" s="42"/>
      <c r="I45" s="42"/>
    </row>
    <row r="46" spans="1:9" ht="14.25" customHeight="1">
      <c r="A46" s="54"/>
      <c r="B46" s="59"/>
      <c r="C46" s="60"/>
      <c r="D46" s="41" t="s">
        <v>58</v>
      </c>
      <c r="E46" s="41"/>
      <c r="F46" s="41"/>
      <c r="G46" s="42"/>
      <c r="H46" s="42"/>
      <c r="I46" s="42"/>
    </row>
    <row r="47" spans="1:9" ht="14.25" customHeight="1">
      <c r="A47" s="22" t="s">
        <v>59</v>
      </c>
      <c r="B47" s="39" t="s">
        <v>17</v>
      </c>
      <c r="C47" s="40"/>
      <c r="D47" s="41" t="s">
        <v>60</v>
      </c>
      <c r="E47" s="41"/>
      <c r="F47" s="41"/>
      <c r="G47" s="42"/>
      <c r="H47" s="42"/>
      <c r="I47" s="42"/>
    </row>
    <row r="48" spans="1:9">
      <c r="A48" s="22" t="s">
        <v>61</v>
      </c>
      <c r="B48" s="39" t="s">
        <v>62</v>
      </c>
      <c r="C48" s="40"/>
      <c r="D48" s="41" t="s">
        <v>63</v>
      </c>
      <c r="E48" s="41"/>
      <c r="F48" s="41"/>
      <c r="G48" s="42"/>
      <c r="H48" s="42"/>
      <c r="I48" s="42"/>
    </row>
    <row r="49" spans="1:9">
      <c r="A49" s="22" t="s">
        <v>64</v>
      </c>
      <c r="B49" s="39" t="s">
        <v>65</v>
      </c>
      <c r="C49" s="40"/>
      <c r="D49" s="41" t="s">
        <v>66</v>
      </c>
      <c r="E49" s="41"/>
      <c r="F49" s="41"/>
      <c r="G49" s="42"/>
      <c r="H49" s="42"/>
      <c r="I49" s="42"/>
    </row>
    <row r="50" spans="1:9" ht="14.25" customHeight="1">
      <c r="A50" s="22" t="s">
        <v>67</v>
      </c>
      <c r="B50" s="39" t="s">
        <v>68</v>
      </c>
      <c r="C50" s="40"/>
      <c r="D50" s="41" t="s">
        <v>16</v>
      </c>
      <c r="E50" s="41"/>
      <c r="F50" s="41"/>
      <c r="G50" s="42"/>
      <c r="H50" s="42"/>
      <c r="I50" s="42"/>
    </row>
    <row r="51" spans="1:9">
      <c r="A51" s="22" t="s">
        <v>69</v>
      </c>
      <c r="B51" s="39" t="s">
        <v>70</v>
      </c>
      <c r="C51" s="40"/>
      <c r="D51" s="41" t="s">
        <v>71</v>
      </c>
      <c r="E51" s="41"/>
      <c r="F51" s="41"/>
      <c r="G51" s="42"/>
      <c r="H51" s="42"/>
      <c r="I51" s="42"/>
    </row>
    <row r="52" spans="1:9">
      <c r="A52" s="22" t="s">
        <v>72</v>
      </c>
      <c r="B52" s="39" t="s">
        <v>73</v>
      </c>
      <c r="C52" s="40"/>
      <c r="D52" s="41" t="s">
        <v>16</v>
      </c>
      <c r="E52" s="41"/>
      <c r="F52" s="41"/>
      <c r="G52" s="67"/>
      <c r="H52" s="67"/>
      <c r="I52" s="67"/>
    </row>
    <row r="53" spans="1:9">
      <c r="A53" s="22" t="s">
        <v>74</v>
      </c>
      <c r="B53" s="39" t="s">
        <v>75</v>
      </c>
      <c r="C53" s="40"/>
      <c r="D53" s="41" t="s">
        <v>16</v>
      </c>
      <c r="E53" s="41"/>
      <c r="F53" s="41"/>
      <c r="G53" s="42"/>
      <c r="H53" s="42"/>
      <c r="I53" s="42"/>
    </row>
    <row r="54" spans="1:9" ht="14.25" customHeight="1">
      <c r="A54" s="22" t="s">
        <v>76</v>
      </c>
      <c r="B54" s="39" t="s">
        <v>77</v>
      </c>
      <c r="C54" s="40"/>
      <c r="D54" s="41" t="s">
        <v>16</v>
      </c>
      <c r="E54" s="41"/>
      <c r="F54" s="41"/>
      <c r="G54" s="42"/>
      <c r="H54" s="42"/>
      <c r="I54" s="42"/>
    </row>
    <row r="55" spans="1:9" ht="33" customHeight="1">
      <c r="A55" s="22" t="s">
        <v>78</v>
      </c>
      <c r="B55" s="39" t="s">
        <v>79</v>
      </c>
      <c r="C55" s="40"/>
      <c r="D55" s="41" t="s">
        <v>16</v>
      </c>
      <c r="E55" s="41"/>
      <c r="F55" s="41"/>
      <c r="G55" s="42"/>
      <c r="H55" s="42"/>
      <c r="I55" s="42"/>
    </row>
    <row r="56" spans="1:9">
      <c r="A56" s="22" t="s">
        <v>80</v>
      </c>
      <c r="B56" s="39" t="s">
        <v>81</v>
      </c>
      <c r="C56" s="40"/>
      <c r="D56" s="41" t="s">
        <v>16</v>
      </c>
      <c r="E56" s="41"/>
      <c r="F56" s="41"/>
      <c r="G56" s="42"/>
      <c r="H56" s="42"/>
      <c r="I56" s="42"/>
    </row>
    <row r="57" spans="1:9" ht="14.25" customHeight="1">
      <c r="A57" s="8" t="s">
        <v>82</v>
      </c>
      <c r="B57" s="39" t="s">
        <v>83</v>
      </c>
      <c r="C57" s="40"/>
      <c r="D57" s="41" t="s">
        <v>16</v>
      </c>
      <c r="E57" s="41"/>
      <c r="F57" s="41"/>
      <c r="G57" s="42"/>
      <c r="H57" s="42"/>
      <c r="I57" s="42"/>
    </row>
    <row r="58" spans="1:9" ht="33" customHeight="1">
      <c r="A58" s="8" t="s">
        <v>84</v>
      </c>
      <c r="B58" s="74" t="s">
        <v>85</v>
      </c>
      <c r="C58" s="75"/>
      <c r="D58" s="41" t="s">
        <v>16</v>
      </c>
      <c r="E58" s="41"/>
      <c r="F58" s="41"/>
      <c r="G58" s="42"/>
      <c r="H58" s="42"/>
      <c r="I58" s="42"/>
    </row>
    <row r="59" spans="1:9">
      <c r="A59" s="8" t="s">
        <v>86</v>
      </c>
      <c r="B59" s="72" t="s">
        <v>96</v>
      </c>
      <c r="C59" s="73"/>
      <c r="D59" s="41" t="s">
        <v>16</v>
      </c>
      <c r="E59" s="41"/>
      <c r="F59" s="41"/>
      <c r="G59" s="42"/>
      <c r="H59" s="42"/>
      <c r="I59" s="42"/>
    </row>
    <row r="60" spans="1:9" ht="14.25" customHeight="1">
      <c r="A60" s="8" t="s">
        <v>87</v>
      </c>
      <c r="B60" s="39" t="s">
        <v>88</v>
      </c>
      <c r="C60" s="40"/>
      <c r="D60" s="41" t="s">
        <v>16</v>
      </c>
      <c r="E60" s="41"/>
      <c r="F60" s="41"/>
      <c r="G60" s="42"/>
      <c r="H60" s="42"/>
      <c r="I60" s="42"/>
    </row>
    <row r="61" spans="1:9">
      <c r="A61" s="8" t="s">
        <v>89</v>
      </c>
      <c r="B61" s="39" t="s">
        <v>90</v>
      </c>
      <c r="C61" s="40"/>
      <c r="D61" s="41" t="s">
        <v>16</v>
      </c>
      <c r="E61" s="41"/>
      <c r="F61" s="41"/>
      <c r="G61" s="42"/>
      <c r="H61" s="42"/>
      <c r="I61" s="42"/>
    </row>
    <row r="62" spans="1:9">
      <c r="A62" s="8" t="s">
        <v>91</v>
      </c>
      <c r="B62" s="39" t="s">
        <v>97</v>
      </c>
      <c r="C62" s="40"/>
      <c r="D62" s="41" t="s">
        <v>16</v>
      </c>
      <c r="E62" s="41"/>
      <c r="F62" s="41"/>
      <c r="G62" s="42"/>
      <c r="H62" s="42"/>
      <c r="I62" s="42"/>
    </row>
    <row r="63" spans="1:9">
      <c r="A63" s="8" t="s">
        <v>92</v>
      </c>
      <c r="B63" s="39" t="s">
        <v>25</v>
      </c>
      <c r="C63" s="40"/>
      <c r="D63" s="41" t="s">
        <v>16</v>
      </c>
      <c r="E63" s="41"/>
      <c r="F63" s="41"/>
      <c r="G63" s="42"/>
      <c r="H63" s="42"/>
      <c r="I63" s="42"/>
    </row>
    <row r="64" spans="1:9">
      <c r="A64" s="8" t="s">
        <v>93</v>
      </c>
      <c r="B64" s="39" t="s">
        <v>94</v>
      </c>
      <c r="C64" s="40"/>
      <c r="D64" s="41" t="s">
        <v>16</v>
      </c>
      <c r="E64" s="41"/>
      <c r="F64" s="41"/>
      <c r="G64" s="42"/>
      <c r="H64" s="42"/>
      <c r="I64" s="42"/>
    </row>
  </sheetData>
  <mergeCells count="119">
    <mergeCell ref="A22:I22"/>
    <mergeCell ref="B61:C61"/>
    <mergeCell ref="B60:C60"/>
    <mergeCell ref="B59:C59"/>
    <mergeCell ref="B58:C58"/>
    <mergeCell ref="B57:C57"/>
    <mergeCell ref="B56:C56"/>
    <mergeCell ref="B41:C41"/>
    <mergeCell ref="B35:C35"/>
    <mergeCell ref="B33:C33"/>
    <mergeCell ref="D60:F60"/>
    <mergeCell ref="G60:I60"/>
    <mergeCell ref="D61:F61"/>
    <mergeCell ref="G61:I61"/>
    <mergeCell ref="D56:F56"/>
    <mergeCell ref="G56:I56"/>
    <mergeCell ref="D57:F57"/>
    <mergeCell ref="G57:I57"/>
    <mergeCell ref="D58:F58"/>
    <mergeCell ref="G58:I58"/>
    <mergeCell ref="D59:F59"/>
    <mergeCell ref="G59:I59"/>
    <mergeCell ref="B53:C53"/>
    <mergeCell ref="D53:F53"/>
    <mergeCell ref="B62:C62"/>
    <mergeCell ref="D62:F62"/>
    <mergeCell ref="G62:I62"/>
    <mergeCell ref="B63:C63"/>
    <mergeCell ref="D63:F63"/>
    <mergeCell ref="G63:I63"/>
    <mergeCell ref="B64:C64"/>
    <mergeCell ref="D64:F64"/>
    <mergeCell ref="G64:I64"/>
    <mergeCell ref="B30:C30"/>
    <mergeCell ref="D30:F30"/>
    <mergeCell ref="G30:I30"/>
    <mergeCell ref="G31:I31"/>
    <mergeCell ref="B42:C42"/>
    <mergeCell ref="B47:C47"/>
    <mergeCell ref="D47:F47"/>
    <mergeCell ref="G47:I47"/>
    <mergeCell ref="B48:C48"/>
    <mergeCell ref="D48:F48"/>
    <mergeCell ref="G48:I48"/>
    <mergeCell ref="G36:I36"/>
    <mergeCell ref="D37:F37"/>
    <mergeCell ref="G37:I37"/>
    <mergeCell ref="B43:C43"/>
    <mergeCell ref="G42:I42"/>
    <mergeCell ref="D42:F42"/>
    <mergeCell ref="B50:C50"/>
    <mergeCell ref="D50:F50"/>
    <mergeCell ref="G50:I50"/>
    <mergeCell ref="D45:F45"/>
    <mergeCell ref="G45:I45"/>
    <mergeCell ref="D46:F46"/>
    <mergeCell ref="B55:C55"/>
    <mergeCell ref="D55:F55"/>
    <mergeCell ref="G55:I55"/>
    <mergeCell ref="B49:C49"/>
    <mergeCell ref="D49:F49"/>
    <mergeCell ref="G49:I49"/>
    <mergeCell ref="B52:C52"/>
    <mergeCell ref="G53:I53"/>
    <mergeCell ref="B54:C54"/>
    <mergeCell ref="D54:F54"/>
    <mergeCell ref="G54:I54"/>
    <mergeCell ref="D52:F52"/>
    <mergeCell ref="G52:I52"/>
    <mergeCell ref="D51:F51"/>
    <mergeCell ref="G51:I51"/>
    <mergeCell ref="B51:C51"/>
    <mergeCell ref="A36:A40"/>
    <mergeCell ref="B36:C40"/>
    <mergeCell ref="A44:A46"/>
    <mergeCell ref="B44:C46"/>
    <mergeCell ref="D38:F38"/>
    <mergeCell ref="B31:F31"/>
    <mergeCell ref="G41:I41"/>
    <mergeCell ref="D41:F41"/>
    <mergeCell ref="G40:I40"/>
    <mergeCell ref="D40:F40"/>
    <mergeCell ref="G39:I39"/>
    <mergeCell ref="D39:F39"/>
    <mergeCell ref="G33:I33"/>
    <mergeCell ref="D33:F33"/>
    <mergeCell ref="D35:F35"/>
    <mergeCell ref="G35:I35"/>
    <mergeCell ref="G38:I38"/>
    <mergeCell ref="D36:F36"/>
    <mergeCell ref="G46:I46"/>
    <mergeCell ref="G44:I44"/>
    <mergeCell ref="D44:F44"/>
    <mergeCell ref="G43:I43"/>
    <mergeCell ref="D43:F43"/>
    <mergeCell ref="H1:I1"/>
    <mergeCell ref="A2:I2"/>
    <mergeCell ref="A3:I3"/>
    <mergeCell ref="B34:C34"/>
    <mergeCell ref="D34:F34"/>
    <mergeCell ref="G34:I34"/>
    <mergeCell ref="B32:C32"/>
    <mergeCell ref="D32:F32"/>
    <mergeCell ref="G32:I32"/>
    <mergeCell ref="A5:I5"/>
    <mergeCell ref="A6:I6"/>
    <mergeCell ref="H7:I7"/>
    <mergeCell ref="A8:I8"/>
    <mergeCell ref="B10:E10"/>
    <mergeCell ref="F10:I10"/>
    <mergeCell ref="A19:G19"/>
    <mergeCell ref="A20:B20"/>
    <mergeCell ref="A21:I21"/>
    <mergeCell ref="A24:I24"/>
    <mergeCell ref="A23:I23"/>
    <mergeCell ref="A29:H29"/>
    <mergeCell ref="A28:H28"/>
    <mergeCell ref="A26:I26"/>
    <mergeCell ref="A25:I25"/>
  </mergeCells>
  <pageMargins left="1.1083333333333301" right="0.39374999999999999" top="0.39374999999999999" bottom="0.39374999999999999" header="0.39374999999999999" footer="0.39374999999999999"/>
  <pageSetup paperSize="9" scale="70" firstPageNumber="0"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PageLayoutView="60" workbookViewId="0"/>
  </sheetViews>
  <sheetFormatPr defaultRowHeight="14.25"/>
  <cols>
    <col min="1024" max="1025" width="8.875"/>
  </cols>
  <sheetData/>
  <pageMargins left="0.7" right="0.7" top="0.75" bottom="0.75" header="0.75" footer="0.75"/>
  <pageSetup paperSize="0" scale="0" firstPageNumber="0" pageOrder="overThenDown"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PageLayoutView="60" workbookViewId="0"/>
  </sheetViews>
  <sheetFormatPr defaultRowHeight="14.25"/>
  <cols>
    <col min="1024" max="1025" width="8.875"/>
  </cols>
  <sheetData/>
  <pageMargins left="0.7" right="0.7" top="0.75" bottom="0.75" header="0.75" footer="0.75"/>
  <pageSetup paperSize="0" scale="0" firstPageNumber="0" pageOrder="overThenDown"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32554</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TS </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kristinakaveckiene@gmail.com</dc:creator>
  <cp:lastModifiedBy>Komentaras</cp:lastModifiedBy>
  <cp:lastPrinted>2016-05-25T08:24:25Z</cp:lastPrinted>
  <dcterms:created xsi:type="dcterms:W3CDTF">2016-03-10T08:41:54Z</dcterms:created>
  <dcterms:modified xsi:type="dcterms:W3CDTF">2024-02-20T12:28:59Z</dcterms:modified>
</cp:coreProperties>
</file>