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- Handelshus\GRA Handelshus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5" i="2" l="1"/>
  <c r="K15" i="2" l="1"/>
</calcChain>
</file>

<file path=xl/sharedStrings.xml><?xml version="1.0" encoding="utf-8"?>
<sst xmlns="http://schemas.openxmlformats.org/spreadsheetml/2006/main" count="95" uniqueCount="53">
  <si>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</si>
  <si>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</si>
  <si>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</si>
  <si>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</si>
  <si>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</si>
  <si>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</si>
  <si>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</si>
  <si>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</si>
  <si>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</si>
  <si>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</si>
  <si>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</si>
  <si>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</si>
  <si>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</si>
  <si>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</si>
  <si>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</si>
  <si>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</si>
  <si>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</si>
  <si>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nuo 0 °C iki +6 °C</t>
  </si>
  <si>
    <t>nuo 0 °C iki +5 °C</t>
  </si>
  <si>
    <t>18 parų</t>
  </si>
  <si>
    <t>12 mėn</t>
  </si>
  <si>
    <t>3 kg</t>
  </si>
  <si>
    <t>5 kg</t>
  </si>
  <si>
    <t>24 mėn</t>
  </si>
  <si>
    <t xml:space="preserve"> -18 °C </t>
  </si>
  <si>
    <t>ŽŪN Nematekas, Lietuva</t>
  </si>
  <si>
    <t>UAB Biovela, Lietuva ir kitos ES šalys</t>
  </si>
  <si>
    <t>UAB Romega, Lietuva</t>
  </si>
  <si>
    <t>DespiecesCarnicos Olot, Ispanija</t>
  </si>
  <si>
    <t>Cesu Galas kombinats, Latvija</t>
  </si>
  <si>
    <t>Jautienos krūtininė (HALAL)</t>
  </si>
  <si>
    <t>UAB Lestena, Lietuva</t>
  </si>
  <si>
    <t>Krevetės jūrinės, virtos</t>
  </si>
  <si>
    <t xml:space="preserve">Jūrų gėrybių mišinys </t>
  </si>
  <si>
    <r>
      <t xml:space="preserve"> </t>
    </r>
    <r>
      <rPr>
        <b/>
        <sz val="12"/>
        <rFont val="Times New Roman"/>
        <family val="1"/>
        <charset val="186"/>
      </rPr>
      <t>Karštai rūkyta vištienos krūtinėlės filė-</t>
    </r>
    <r>
      <rPr>
        <sz val="12"/>
        <rFont val="Times New Roman"/>
        <family val="1"/>
        <charset val="186"/>
      </rPr>
      <t>aukščiausios rūšies, be kaulų,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  </r>
  </si>
  <si>
    <t xml:space="preserve">Vištienos krūtinėlė delikatesinė </t>
  </si>
  <si>
    <t xml:space="preserve">Jautienos išpjova </t>
  </si>
  <si>
    <r>
      <rPr>
        <b/>
        <sz val="12"/>
        <rFont val="Times New Roman"/>
        <family val="1"/>
        <charset val="186"/>
      </rPr>
      <t xml:space="preserve">Jautienos išpjova </t>
    </r>
    <r>
      <rPr>
        <sz val="12"/>
        <rFont val="Times New Roman"/>
        <family val="1"/>
        <charset val="186"/>
      </rPr>
      <t xml:space="preserve">- atšaldyta (standarte skerdenos dalis Nr. 2150), (Jungtinių Tautų Europos ekonominės komisijos (JT EEK) standartas ,,Bovine meat  – carcases and cuts“ arba lygiavertis).
</t>
    </r>
  </si>
  <si>
    <r>
      <rPr>
        <b/>
        <sz val="12"/>
        <rFont val="Times New Roman"/>
        <family val="1"/>
        <charset val="186"/>
      </rPr>
      <t>Viščiukų broilerių sparneliai</t>
    </r>
    <r>
      <rPr>
        <sz val="12"/>
        <rFont val="Times New Roman"/>
        <family val="1"/>
        <charset val="186"/>
      </rPr>
      <t xml:space="preserve"> - iš 2 dalių (plongalys, įskaitant riešo kaulus, nupjautas), užšaldyti, ne didesnėse kaip 3 kg pakuotėse (Komisijos reglamentas (EB) Nr. 543/2008).</t>
    </r>
  </si>
  <si>
    <r>
      <rPr>
        <b/>
        <sz val="12"/>
        <rFont val="Times New Roman"/>
        <family val="1"/>
        <charset val="186"/>
      </rPr>
      <t xml:space="preserve">Avienos nugarinė su šonkauliais (HALAL) </t>
    </r>
    <r>
      <rPr>
        <sz val="12"/>
        <rFont val="Times New Roman"/>
        <family val="1"/>
        <charset val="186"/>
      </rPr>
      <t>- atvėsinta arba užšaldyta, (standarte skerdenos dalis Nr. 4928), (Jungtinių Tautų Europos ekonominės komisijos (JT EEK) standartas ,,Ovine meat  – carcases and cuts“ arba lygiavertis).</t>
    </r>
  </si>
  <si>
    <r>
      <rPr>
        <b/>
        <sz val="12"/>
        <rFont val="Times New Roman"/>
        <family val="1"/>
        <charset val="186"/>
      </rPr>
      <t xml:space="preserve">Jautienos mentė (HALAL) </t>
    </r>
    <r>
      <rPr>
        <sz val="12"/>
        <rFont val="Times New Roman"/>
        <family val="1"/>
        <charset val="186"/>
      </rPr>
      <t>-  užšaldyta pagrindinė (storoji) mentės dalis apipjaustyta, (standarte skerdenos dalis Nr. 2302), (Jungtinių Tautų Europos ekonominės komisijos (JT EEK) standartas ,,Bovine meat – carcases and cuts“ arba lygiavertis).</t>
    </r>
  </si>
  <si>
    <r>
      <rPr>
        <b/>
        <sz val="12"/>
        <rFont val="Times New Roman"/>
        <family val="1"/>
        <charset val="186"/>
      </rPr>
      <t xml:space="preserve">Jautienos kumpis (HALAL) </t>
    </r>
    <r>
      <rPr>
        <sz val="12"/>
        <rFont val="Times New Roman"/>
        <family val="1"/>
        <charset val="186"/>
      </rPr>
      <t>- užšaldytas kumpio riešutėlis (standarte skerdenos dalis Nr. 2070), (Jungtinių Tautų Europos ekonominės komisijos (JT EEK) standartas ,,Bovine meat – carcases and cuts“ arba lygiavertis).</t>
    </r>
  </si>
  <si>
    <t>sveriama</t>
  </si>
  <si>
    <t xml:space="preserve">Baramundžio filė </t>
  </si>
  <si>
    <r>
      <rPr>
        <b/>
        <sz val="12"/>
        <rFont val="Times New Roman"/>
        <family val="1"/>
        <charset val="186"/>
      </rPr>
      <t xml:space="preserve">Jautienos krūtininė (HALAL) - </t>
    </r>
    <r>
      <rPr>
        <sz val="12"/>
        <rFont val="Times New Roman"/>
        <family val="1"/>
        <charset val="186"/>
      </rPr>
      <t>užšaldyta, be kaulų (standarte skerdenos dalis Nr. 2320), (Jungtinių Tautų Europos ekonominės komisijos (JT EEK) standartas ,,Bovine meat – carcases and cuts“ arba lygiavertis).</t>
    </r>
  </si>
  <si>
    <r>
      <t xml:space="preserve"> </t>
    </r>
    <r>
      <rPr>
        <b/>
        <sz val="12"/>
        <rFont val="Times New Roman"/>
        <family val="1"/>
        <charset val="186"/>
      </rPr>
      <t xml:space="preserve">Baramundžių filė - </t>
    </r>
    <r>
      <rPr>
        <sz val="12"/>
        <rFont val="Times New Roman"/>
        <family val="1"/>
        <charset val="186"/>
      </rPr>
      <t>užšaldyta filė be odos, ne didesnėse kaip 5 kg pakuotėse (pagal veikiančią NTD).</t>
    </r>
  </si>
  <si>
    <r>
      <rPr>
        <b/>
        <sz val="12"/>
        <rFont val="Times New Roman"/>
        <family val="1"/>
        <charset val="186"/>
      </rPr>
      <t xml:space="preserve">Krevetės (užšaldytos)  - </t>
    </r>
    <r>
      <rPr>
        <sz val="12"/>
        <rFont val="Times New Roman"/>
        <family val="1"/>
        <charset val="186"/>
      </rPr>
      <t>be kiautų, virtos, ne didesnėse kaip 5 kg pakuotėse (pagal veikiančią NTD).</t>
    </r>
  </si>
  <si>
    <r>
      <rPr>
        <b/>
        <sz val="12"/>
        <rFont val="Times New Roman"/>
        <family val="1"/>
        <charset val="186"/>
      </rPr>
      <t xml:space="preserve">Jūrų gėrybių rinkinys - </t>
    </r>
    <r>
      <rPr>
        <sz val="12"/>
        <rFont val="Times New Roman"/>
        <family val="1"/>
        <charset val="186"/>
      </rPr>
      <t>užšaldytas, susidedantis iš ne mažiau kaip 4 rūšių virtų jūrų gėrybių, ne didesnėse kaip 5 kg pakuotėse (pagal veikiančią NTD).</t>
    </r>
  </si>
  <si>
    <t>Jautienos kumpis  (HALAL)</t>
  </si>
  <si>
    <t>21 para</t>
  </si>
  <si>
    <t>Viščiukų broilerių sparneliai</t>
  </si>
  <si>
    <t>Avienos nugarinė su šonkauliais (HALAL, šaldyta)</t>
  </si>
  <si>
    <t>Jautienos mentė (HALAL)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</si>
</sst>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2" fontId="3" fillId="0" borderId="12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top" wrapText="1"/>
    </xf>
    <xf numFmtId="164" fontId="0" fillId="0" borderId="0" xfId="0" applyNumberForma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4" zoomScale="72" zoomScaleNormal="72" zoomScaleSheetLayoutView="80" workbookViewId="0">
      <selection activeCell="B11" sqref="B11"/>
    </sheetView>
  </sheetViews>
  <sheetFormatPr defaultRowHeight="14.25" x14ac:dyDescent="0.2"/>
  <cols>
    <col min="1" max="1" width="5" customWidth="1"/>
    <col min="2" max="2" width="21.125" customWidth="1"/>
    <col min="3" max="3" width="58.37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1" spans="1:16" ht="40.5" customHeight="1" x14ac:dyDescent="0.25">
      <c r="C1" s="4"/>
      <c r="D1" s="4"/>
      <c r="E1" s="4"/>
      <c r="F1" s="4"/>
      <c r="G1" s="4"/>
      <c r="H1" s="38" t="s">
        <v>16</v>
      </c>
      <c r="I1" s="39"/>
      <c r="J1" s="39"/>
      <c r="K1" s="39"/>
      <c r="L1" s="39"/>
    </row>
    <row r="2" spans="1:16" ht="36" customHeight="1" thickBot="1" x14ac:dyDescent="0.3">
      <c r="C2" s="40" t="s">
        <v>15</v>
      </c>
      <c r="D2" s="40"/>
      <c r="E2" s="40"/>
      <c r="F2" s="40"/>
      <c r="G2" s="40"/>
      <c r="H2" s="40"/>
      <c r="I2" s="40"/>
      <c r="J2" s="40"/>
      <c r="K2" s="4"/>
      <c r="L2" s="4"/>
    </row>
    <row r="3" spans="1:16" ht="66.75" customHeight="1" thickBot="1" x14ac:dyDescent="0.25">
      <c r="A3" s="16" t="s">
        <v>14</v>
      </c>
      <c r="B3" s="17" t="s">
        <v>0</v>
      </c>
      <c r="C3" s="17" t="s">
        <v>3</v>
      </c>
      <c r="D3" s="17" t="s">
        <v>1</v>
      </c>
      <c r="E3" s="17" t="s">
        <v>13</v>
      </c>
      <c r="F3" s="18" t="s">
        <v>11</v>
      </c>
      <c r="G3" s="18" t="s">
        <v>4</v>
      </c>
      <c r="H3" s="18" t="s">
        <v>5</v>
      </c>
      <c r="I3" s="18" t="s">
        <v>6</v>
      </c>
      <c r="J3" s="18" t="s">
        <v>9</v>
      </c>
      <c r="K3" s="18" t="s">
        <v>7</v>
      </c>
      <c r="L3" s="19" t="s">
        <v>8</v>
      </c>
    </row>
    <row r="4" spans="1:16" ht="24" customHeight="1" thickBot="1" x14ac:dyDescent="0.25">
      <c r="A4" s="20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21">
        <v>12</v>
      </c>
    </row>
    <row r="5" spans="1:16" ht="101.25" customHeight="1" thickBot="1" x14ac:dyDescent="0.25">
      <c r="A5" s="22">
        <v>1</v>
      </c>
      <c r="B5" s="34" t="s">
        <v>35</v>
      </c>
      <c r="C5" s="1" t="s">
        <v>34</v>
      </c>
      <c r="D5" s="6" t="s">
        <v>2</v>
      </c>
      <c r="E5" s="14" t="s">
        <v>42</v>
      </c>
      <c r="F5" s="23" t="s">
        <v>12</v>
      </c>
      <c r="G5" s="23" t="s">
        <v>18</v>
      </c>
      <c r="H5" s="24" t="s">
        <v>49</v>
      </c>
      <c r="I5" s="24">
        <v>11860</v>
      </c>
      <c r="J5" s="24">
        <v>6.57</v>
      </c>
      <c r="K5" s="25">
        <f>SUM(J5*I5)</f>
        <v>77920.2</v>
      </c>
      <c r="L5" s="26" t="s">
        <v>25</v>
      </c>
    </row>
    <row r="6" spans="1:16" ht="66" customHeight="1" thickBot="1" x14ac:dyDescent="0.25">
      <c r="A6" s="30">
        <v>2</v>
      </c>
      <c r="B6" s="34" t="s">
        <v>36</v>
      </c>
      <c r="C6" s="36" t="s">
        <v>37</v>
      </c>
      <c r="D6" s="6" t="s">
        <v>2</v>
      </c>
      <c r="E6" s="31" t="s">
        <v>42</v>
      </c>
      <c r="F6" s="23" t="s">
        <v>12</v>
      </c>
      <c r="G6" s="23" t="s">
        <v>17</v>
      </c>
      <c r="H6" s="32" t="s">
        <v>19</v>
      </c>
      <c r="I6" s="32">
        <v>31883</v>
      </c>
      <c r="J6" s="32">
        <v>22.02</v>
      </c>
      <c r="K6" s="25">
        <f t="shared" ref="K6:K14" si="0">SUM(J6*I6)</f>
        <v>702063.66</v>
      </c>
      <c r="L6" s="33" t="s">
        <v>26</v>
      </c>
    </row>
    <row r="7" spans="1:16" ht="52.5" customHeight="1" thickBot="1" x14ac:dyDescent="0.25">
      <c r="A7" s="30">
        <v>3</v>
      </c>
      <c r="B7" s="34" t="s">
        <v>50</v>
      </c>
      <c r="C7" s="35" t="s">
        <v>38</v>
      </c>
      <c r="D7" s="6" t="s">
        <v>2</v>
      </c>
      <c r="E7" s="31" t="s">
        <v>21</v>
      </c>
      <c r="F7" s="23" t="s">
        <v>12</v>
      </c>
      <c r="G7" s="23" t="s">
        <v>24</v>
      </c>
      <c r="H7" s="32" t="s">
        <v>20</v>
      </c>
      <c r="I7" s="32">
        <v>79144</v>
      </c>
      <c r="J7" s="32">
        <v>2.37</v>
      </c>
      <c r="K7" s="25">
        <f t="shared" si="0"/>
        <v>187571.28</v>
      </c>
      <c r="L7" s="33" t="s">
        <v>27</v>
      </c>
    </row>
    <row r="8" spans="1:16" ht="67.150000000000006" customHeight="1" thickBot="1" x14ac:dyDescent="0.25">
      <c r="A8" s="30">
        <v>4</v>
      </c>
      <c r="B8" s="34" t="s">
        <v>51</v>
      </c>
      <c r="C8" s="35" t="s">
        <v>39</v>
      </c>
      <c r="D8" s="6" t="s">
        <v>2</v>
      </c>
      <c r="E8" s="31" t="s">
        <v>42</v>
      </c>
      <c r="F8" s="23" t="s">
        <v>12</v>
      </c>
      <c r="G8" s="23" t="s">
        <v>24</v>
      </c>
      <c r="H8" s="32" t="s">
        <v>23</v>
      </c>
      <c r="I8" s="32">
        <v>3489</v>
      </c>
      <c r="J8" s="32">
        <v>34.380000000000003</v>
      </c>
      <c r="K8" s="25">
        <f t="shared" si="0"/>
        <v>119951.82</v>
      </c>
      <c r="L8" s="33" t="s">
        <v>28</v>
      </c>
    </row>
    <row r="9" spans="1:16" ht="70.150000000000006" customHeight="1" thickBot="1" x14ac:dyDescent="0.25">
      <c r="A9" s="30">
        <v>5</v>
      </c>
      <c r="B9" s="34" t="s">
        <v>52</v>
      </c>
      <c r="C9" s="35" t="s">
        <v>40</v>
      </c>
      <c r="D9" s="6" t="s">
        <v>2</v>
      </c>
      <c r="E9" s="31" t="s">
        <v>42</v>
      </c>
      <c r="F9" s="23" t="s">
        <v>12</v>
      </c>
      <c r="G9" s="23" t="s">
        <v>24</v>
      </c>
      <c r="H9" s="32" t="s">
        <v>23</v>
      </c>
      <c r="I9" s="32">
        <v>2791</v>
      </c>
      <c r="J9" s="32">
        <v>11.69</v>
      </c>
      <c r="K9" s="25">
        <f t="shared" si="0"/>
        <v>32626.789999999997</v>
      </c>
      <c r="L9" s="33" t="s">
        <v>29</v>
      </c>
    </row>
    <row r="10" spans="1:16" ht="65.45" customHeight="1" thickBot="1" x14ac:dyDescent="0.25">
      <c r="A10" s="30">
        <v>6</v>
      </c>
      <c r="B10" s="34" t="s">
        <v>48</v>
      </c>
      <c r="C10" s="35" t="s">
        <v>41</v>
      </c>
      <c r="D10" s="6" t="s">
        <v>2</v>
      </c>
      <c r="E10" s="31" t="s">
        <v>42</v>
      </c>
      <c r="F10" s="23" t="s">
        <v>12</v>
      </c>
      <c r="G10" s="23" t="s">
        <v>24</v>
      </c>
      <c r="H10" s="32" t="s">
        <v>20</v>
      </c>
      <c r="I10" s="32">
        <v>2791</v>
      </c>
      <c r="J10" s="32">
        <v>12.79</v>
      </c>
      <c r="K10" s="25">
        <f t="shared" si="0"/>
        <v>35696.89</v>
      </c>
      <c r="L10" s="33" t="s">
        <v>29</v>
      </c>
    </row>
    <row r="11" spans="1:16" ht="63.6" customHeight="1" thickBot="1" x14ac:dyDescent="0.25">
      <c r="A11" s="30">
        <v>7</v>
      </c>
      <c r="B11" s="34" t="s">
        <v>30</v>
      </c>
      <c r="C11" s="35" t="s">
        <v>44</v>
      </c>
      <c r="D11" s="6" t="s">
        <v>2</v>
      </c>
      <c r="E11" s="31" t="s">
        <v>42</v>
      </c>
      <c r="F11" s="23" t="s">
        <v>12</v>
      </c>
      <c r="G11" s="23" t="s">
        <v>24</v>
      </c>
      <c r="H11" s="32" t="s">
        <v>20</v>
      </c>
      <c r="I11" s="32">
        <v>2791</v>
      </c>
      <c r="J11" s="32">
        <v>11.69</v>
      </c>
      <c r="K11" s="25">
        <f t="shared" si="0"/>
        <v>32626.789999999997</v>
      </c>
      <c r="L11" s="33" t="s">
        <v>29</v>
      </c>
    </row>
    <row r="12" spans="1:16" ht="49.15" customHeight="1" thickBot="1" x14ac:dyDescent="0.25">
      <c r="A12" s="30">
        <v>8</v>
      </c>
      <c r="B12" s="34" t="s">
        <v>43</v>
      </c>
      <c r="C12" s="35" t="s">
        <v>45</v>
      </c>
      <c r="D12" s="6" t="s">
        <v>2</v>
      </c>
      <c r="E12" s="31" t="s">
        <v>22</v>
      </c>
      <c r="F12" s="23" t="s">
        <v>12</v>
      </c>
      <c r="G12" s="23" t="s">
        <v>24</v>
      </c>
      <c r="H12" s="32" t="s">
        <v>23</v>
      </c>
      <c r="I12" s="32">
        <v>10716</v>
      </c>
      <c r="J12" s="32">
        <v>7.7</v>
      </c>
      <c r="K12" s="25">
        <f t="shared" si="0"/>
        <v>82513.2</v>
      </c>
      <c r="L12" s="33" t="s">
        <v>31</v>
      </c>
    </row>
    <row r="13" spans="1:16" ht="43.9" customHeight="1" thickBot="1" x14ac:dyDescent="0.25">
      <c r="A13" s="30">
        <v>9</v>
      </c>
      <c r="B13" s="34" t="s">
        <v>32</v>
      </c>
      <c r="C13" s="35" t="s">
        <v>46</v>
      </c>
      <c r="D13" s="6" t="s">
        <v>2</v>
      </c>
      <c r="E13" s="31" t="s">
        <v>22</v>
      </c>
      <c r="F13" s="23" t="s">
        <v>12</v>
      </c>
      <c r="G13" s="23" t="s">
        <v>24</v>
      </c>
      <c r="H13" s="32" t="s">
        <v>23</v>
      </c>
      <c r="I13" s="32">
        <v>12279</v>
      </c>
      <c r="J13" s="32">
        <v>10.16</v>
      </c>
      <c r="K13" s="25">
        <f t="shared" si="0"/>
        <v>124754.64</v>
      </c>
      <c r="L13" s="33" t="s">
        <v>31</v>
      </c>
    </row>
    <row r="14" spans="1:16" ht="48.6" customHeight="1" x14ac:dyDescent="0.25">
      <c r="A14" s="27">
        <v>10</v>
      </c>
      <c r="B14" s="1" t="s">
        <v>33</v>
      </c>
      <c r="C14" s="29" t="s">
        <v>47</v>
      </c>
      <c r="D14" s="2" t="s">
        <v>2</v>
      </c>
      <c r="E14" s="15" t="s">
        <v>22</v>
      </c>
      <c r="F14" s="28" t="s">
        <v>12</v>
      </c>
      <c r="G14" s="23" t="s">
        <v>24</v>
      </c>
      <c r="H14" s="3" t="s">
        <v>23</v>
      </c>
      <c r="I14" s="3">
        <v>8821</v>
      </c>
      <c r="J14" s="3">
        <v>6.66</v>
      </c>
      <c r="K14" s="25">
        <f t="shared" si="0"/>
        <v>58747.86</v>
      </c>
      <c r="L14" s="33" t="s">
        <v>31</v>
      </c>
    </row>
    <row r="15" spans="1:16" ht="15.75" thickBot="1" x14ac:dyDescent="0.3">
      <c r="I15" s="41" t="s">
        <v>10</v>
      </c>
      <c r="J15" s="42"/>
      <c r="K15" s="5">
        <f>SUM(K5:K14)</f>
        <v>1454473.13</v>
      </c>
      <c r="P15" s="37"/>
    </row>
    <row r="19" spans="3:7" ht="15.75" x14ac:dyDescent="0.2">
      <c r="C19" s="7"/>
      <c r="D19" s="43"/>
      <c r="E19" s="13"/>
      <c r="F19" s="44"/>
      <c r="G19" s="44"/>
    </row>
    <row r="20" spans="3:7" ht="15.75" x14ac:dyDescent="0.2">
      <c r="C20" s="8"/>
      <c r="D20" s="43"/>
      <c r="E20" s="13"/>
      <c r="F20" s="10"/>
      <c r="G20" s="11"/>
    </row>
    <row r="21" spans="3:7" ht="15.75" x14ac:dyDescent="0.2">
      <c r="C21" s="8"/>
      <c r="D21" s="43"/>
      <c r="E21" s="13"/>
      <c r="F21" s="44"/>
      <c r="G21" s="44"/>
    </row>
    <row r="22" spans="3:7" ht="15.75" x14ac:dyDescent="0.2">
      <c r="C22" s="8"/>
      <c r="D22" s="43"/>
      <c r="E22" s="13"/>
      <c r="F22" s="10"/>
      <c r="G22" s="11"/>
    </row>
    <row r="23" spans="3:7" ht="15.75" x14ac:dyDescent="0.2">
      <c r="C23" s="7"/>
      <c r="D23" s="43"/>
      <c r="E23" s="13"/>
      <c r="F23" s="12"/>
      <c r="G23" s="11"/>
    </row>
    <row r="24" spans="3:7" ht="15.75" x14ac:dyDescent="0.2">
      <c r="C24" s="9"/>
      <c r="D24" s="43"/>
      <c r="E24" s="13"/>
      <c r="F24" s="45"/>
      <c r="G24" s="45"/>
    </row>
    <row r="25" spans="3:7" ht="15.75" x14ac:dyDescent="0.2">
      <c r="C25" s="9"/>
      <c r="D25" s="43"/>
      <c r="E25" s="13"/>
      <c r="F25" s="45"/>
      <c r="G25" s="45"/>
    </row>
    <row r="26" spans="3:7" ht="15.75" x14ac:dyDescent="0.2">
      <c r="C26" s="9"/>
      <c r="D26" s="43"/>
      <c r="E26" s="13"/>
      <c r="F26" s="45"/>
      <c r="G26" s="45"/>
    </row>
  </sheetData>
  <mergeCells count="9">
    <mergeCell ref="H1:L1"/>
    <mergeCell ref="C2:J2"/>
    <mergeCell ref="I15:J15"/>
    <mergeCell ref="D19:D26"/>
    <mergeCell ref="F19:G19"/>
    <mergeCell ref="F21:G21"/>
    <mergeCell ref="F24:G24"/>
    <mergeCell ref="F25:G25"/>
    <mergeCell ref="F26:G26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2024-01-26T09:47:30Z</cp:lastPrinted>
  <dcterms:created xsi:type="dcterms:W3CDTF">2016-11-16T11:29:38Z</dcterms:created>
  <dcterms:modified xsi:type="dcterms:W3CDTF">2024-01-26T09:53:16Z</dcterms:modified>
</cp:coreProperties>
</file>