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C:\Users\ausrbalt\Desktop\tarptautiniai\reagentai\sutartys\medus\"/>
    </mc:Choice>
  </mc:AlternateContent>
  <xr:revisionPtr revIDLastSave="0" documentId="13_ncr:1_{F5E5644A-10C7-4A0E-84B6-1ACE8CEFD5EE}"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1" i="1" l="1"/>
  <c r="I43" i="1"/>
  <c r="I47" i="1"/>
  <c r="H40" i="1"/>
  <c r="I40" i="1" s="1"/>
  <c r="H41" i="1"/>
  <c r="H42" i="1"/>
  <c r="I42" i="1" s="1"/>
  <c r="H43" i="1"/>
  <c r="H44" i="1"/>
  <c r="I44" i="1" s="1"/>
  <c r="H45" i="1"/>
  <c r="I45" i="1" s="1"/>
  <c r="H47" i="1"/>
  <c r="H50" i="1"/>
  <c r="I50" i="1" s="1"/>
  <c r="H51" i="1"/>
  <c r="I51" i="1" s="1"/>
  <c r="H39" i="1"/>
  <c r="I39" i="1" s="1"/>
  <c r="G20" i="1"/>
  <c r="I52" i="1" l="1"/>
  <c r="H52" i="1"/>
</calcChain>
</file>

<file path=xl/sharedStrings.xml><?xml version="1.0" encoding="utf-8"?>
<sst xmlns="http://schemas.openxmlformats.org/spreadsheetml/2006/main" count="261" uniqueCount="214">
  <si>
    <t xml:space="preserve">Eil.
Nr.
</t>
  </si>
  <si>
    <t>Siūloma pakuotė</t>
  </si>
  <si>
    <t>Siūlomos pakuotės kaina, EUR be PVM</t>
  </si>
  <si>
    <t>Suma, EUR be PVM 36 mėn.</t>
  </si>
  <si>
    <t>Suma, EUR su PVM 36 mėn.</t>
  </si>
  <si>
    <t>3</t>
  </si>
  <si>
    <t>(Analizatoriaus pavadinimas)</t>
  </si>
  <si>
    <t>PASTABOS:</t>
  </si>
  <si>
    <t>2. Pateikti reikalingą reagentų, kitų priemonių ir kontrolinių medžiagų (atliekant kasdieninę 2-jų lygių kokybės kontrolę) kiekį, numatomam nurodytam tyrimų skaičiui per 36 mėn. atlikimui.</t>
  </si>
  <si>
    <t>Eil.Nr.</t>
  </si>
  <si>
    <t>Pavadinimas/ techniniai parametrai</t>
  </si>
  <si>
    <t>Reikalaujami techniniai parametrai</t>
  </si>
  <si>
    <t>Būtina</t>
  </si>
  <si>
    <t xml:space="preserve"> </t>
  </si>
  <si>
    <t>2.1</t>
  </si>
  <si>
    <t>Mėginio tūris</t>
  </si>
  <si>
    <t>Komplektacija</t>
  </si>
  <si>
    <t>Parametrai (specifikacija)</t>
  </si>
  <si>
    <t>Parametro reikšmė</t>
  </si>
  <si>
    <t>Analizatoriaus valdymas</t>
  </si>
  <si>
    <t>Kokybės kontrolė</t>
  </si>
  <si>
    <t>1.</t>
  </si>
  <si>
    <t>1.1.</t>
  </si>
  <si>
    <t>2.</t>
  </si>
  <si>
    <t>3.</t>
  </si>
  <si>
    <t>Matuojami parametrai</t>
  </si>
  <si>
    <t>Eil. Nr.</t>
  </si>
  <si>
    <t>Analizatorius – 1 vnt. (pavadinimas, tipas/modelis, gamintojas)</t>
  </si>
  <si>
    <t>Kokybiniai ir techniniai reikalavimai tyrimui</t>
  </si>
  <si>
    <t>Tikslinis tyrimo (reagento, medžiagos, papildomos priemonės) pavadinimas</t>
  </si>
  <si>
    <t>Tyrimų skaičius per 36 mėn.</t>
  </si>
  <si>
    <t>Reagentų, medžiagų ir papildomų priemonių kiekis (ml/vnt.) nurodytam tyrimų skaičiui</t>
  </si>
  <si>
    <t xml:space="preserve">Bendras hematologinis kraujo tyrimas su 5 dalių leukocitų diferenciacija (be retikuliocitų)
</t>
  </si>
  <si>
    <t xml:space="preserve">Kūno skysčių automatizuotas hematologinis tyrimas
</t>
  </si>
  <si>
    <t xml:space="preserve">Bendras hematologinis kraujo tyrimas su 5 dalių leukocitų diferenciacija
</t>
  </si>
  <si>
    <t>Privalomas liečiamas ekranas analizatoriaus korpuse. Galimybė prijungti išorinį kompiuterį.</t>
  </si>
  <si>
    <t>Tyrimo atlikimo greitis</t>
  </si>
  <si>
    <t>Mėginių tipas</t>
  </si>
  <si>
    <t>Visam kraujui, surinktam EDTA mėgintuvėliais (veninis ir kapiliarinis kraujas)</t>
  </si>
  <si>
    <t>Mėginių matavimai atliekami iš uždarų/atvirų vakuuminių mėgintuvėlių ir atvirų mikromėgintuvėlių</t>
  </si>
  <si>
    <t>Matavimo tiesiškumo ribos ne siauresnės kaip:</t>
  </si>
  <si>
    <t>Prietaiso vidinė atmintis ne mažiau 95 000 tyrimų su grafikais</t>
  </si>
  <si>
    <t>Reagentų duomenys įvedami į analizatorių nuskaitant brūkšninį kodą.</t>
  </si>
  <si>
    <t>Ne mažiau kaip 60 tyrimų per val.</t>
  </si>
  <si>
    <t>Prietaiso vidinė atmintis ne mažiau 30 000 tyrimų su grafikais</t>
  </si>
  <si>
    <t xml:space="preserve"> Analizatorius turi būti pagamintas ne seniau kaip prieš tris metus iki pasiūlymų pateikimo datos. Pagrindinis hematologinių tyrimų prietaisas, kuriuo bus atliekama iki 90 proc. visų hematologinių kraujo tyrimų ir visi kūno skysčių tyrimai. </t>
  </si>
  <si>
    <t>Sistemos tipas</t>
  </si>
  <si>
    <t>Automatinis hematologinis analizatorius su 5-kių dalių leukocitų diferenciacija.R</t>
  </si>
  <si>
    <t>Komplektacijoje kompiuteris su programine įranga, monitorius, pelė, klaviatūra, spausdintuvas, nepertraukiamo maitinimo šaltinis, brūkšninio kodo skaitytuvas.</t>
  </si>
  <si>
    <t>Hematologiniai instrumentai jungiami prie akredituotos išorinės palyginamosios hematologinės kraujo ir kūno skysčių kokybės kontrolės. Kontrolinės medžiagos ne mažiau kaip trijų lygių: normos, žemos ir aukštos koncentracijos. Sudėtis - stabilizuoti žmogaus eritrocitai, leukocitai, trombocitai ir branduolėtos raudonojo kraujo ląstelės; Kontrolinių medžagų tyrimo rezultatų pateikimas/peržiūra/analizė, Levey-Jennings grafikai, Westgard'o taisyklių pritaikymas, ataskaitų pateikimas ir analizės duomenys pagal pageidaujamus kriterijus (vidurkis, SD, CV(%) pagal gamintoją,  rezultatus, kontrolines medžiagas, jų serijos numerius, nustatytam periodui ir kita).</t>
  </si>
  <si>
    <t>Ne daugiau kaip 100µl automatiniame režime.</t>
  </si>
  <si>
    <t>Ne mažiau kaip 100 tyrimų per val.</t>
  </si>
  <si>
    <t>Analizatoriuje yra pritaikyta pakartotinio ištyrimo sistema, t. y. be atskiro pareikalavimo.</t>
  </si>
  <si>
    <t>Automatinis pakartotinis mėginio ištyrimas</t>
  </si>
  <si>
    <t xml:space="preserve">Matavimo intervalo ribos ne siauresnės kaip: </t>
  </si>
  <si>
    <t xml:space="preserve">Automatizuotų kūno ir smegenų skysčio analičių matavimo ribos ne siauresnės kaip: </t>
  </si>
  <si>
    <t>Galimybė programuoti normas pagal amžių (ne mažiau 7 intervalai)</t>
  </si>
  <si>
    <t>Kokybės kontrolė skirta kūno skysčių mėginiams</t>
  </si>
  <si>
    <t>Po atidarymo tinkama naudoti ne mažiau kaip 30 dienų, laikant +2-+8° C temperatūroje.</t>
  </si>
  <si>
    <t>Būtina. Operatorius gauna atitinkamą informaciją/įspėjimą apie besibaigiančius reagentus.</t>
  </si>
  <si>
    <t>Bendras branduolėtų ląstelių skaičius 0,003 - 10 000 x 10^3 µl; 
Leukocitai 0,003-10 000 x 10^3 µl; 
Eritrocitų skaičius 0,002 - 5000 x 10^6 µl;</t>
  </si>
  <si>
    <t>WBC 0,03-440 x 103/µl: RBC 0,01-8,60 x 106/µl: HGB 0,1-26,0 g/dL: PLT 2-5000 x 103/µl</t>
  </si>
  <si>
    <t>Leukocitai 0,03-440 x10^9/l 
Eritrocitai 0,01-8,60 x10^12/l 
Hemoglobinas 1-260 g/l 
Hematokritas 0.1-75 % 
Trombocitai 2-5000 x 10^3/l</t>
  </si>
  <si>
    <t xml:space="preserve"> Analizatorius turi būti pagamintas ne seniau kaip prieš tris metus iki pasiūlymų pateikimo datos. Pakaitinis hematologinių tyrimų prietaisas, kuriuo bus atliekama iki 10 proc. visų hematologinių kraujo tyrimų</t>
  </si>
  <si>
    <t>Leukocitai,  limfocitai (# ir %), monocitai (# ir %), neutrofilai (# ir %), bazofilai (# ir %), eozinofilai (# ir %), eritrocitai, hemoglobinas, hematokritas, vidutinis eritrocito tūris, vidutinis hemoglobino kiekis eritrocite, vidutinė hemoglobino koncentracija eritrocite, eritrocito dydžio variacijos koeficientas, eritrocitų dydžio standartinis nuokrypis,  trombocitai,  trombokritas,  trombocitų pasiskirstymo plotis ,  vidutinis trombocito tūris.</t>
  </si>
  <si>
    <r>
      <t xml:space="preserve">84.2. priede pateiktam analizatoriui (viso bus atliekama iki 90 proc. hematologinių tyrimų).  </t>
    </r>
    <r>
      <rPr>
        <sz val="9"/>
        <rFont val="Times New Roman"/>
        <family val="1"/>
        <charset val="1"/>
      </rPr>
      <t xml:space="preserve">                                                                    Parametrai:                                                            WBC, RBC, HGB,  HCT, MCV, MCH, MCHC, RDW-CV, RDW-SD,  PLT, PDW,  MPV, PCT,P-LCR,                       
MONO  (#, %),
LYMPH (#, %),
EOS  (#, %),
NEUT (#, %),
BASO (#, %),
IG (#, %) 
</t>
    </r>
  </si>
  <si>
    <r>
      <t>84.2. priede pateiktam analizatoriui</t>
    </r>
    <r>
      <rPr>
        <sz val="9"/>
        <rFont val="Times New Roman"/>
        <family val="1"/>
        <charset val="1"/>
      </rPr>
      <t xml:space="preserve">.                                                                      Parametrai:                                                            WBC, RBC, mononuklearinių ląstelių liekis (#, %), polimorfonuklearinių ląstelių kiekis (#, %). </t>
    </r>
  </si>
  <si>
    <r>
      <t xml:space="preserve">84.3. priede pateiktam analizatoriui (viso bus atliekama iki 10 proc. hematologinių tyrimų). </t>
    </r>
    <r>
      <rPr>
        <sz val="9"/>
        <rFont val="Times New Roman"/>
        <family val="1"/>
        <charset val="1"/>
      </rPr>
      <t xml:space="preserve">                                                                     Parametrai:                                                            WBC, RBC, HGB,  HCT, MCV, MCH, MCHC, RDW-CV, RDW-SD,  PLT, PDW,  MPV, PCT,                                                                      MONO  (#, %),
LYMPH (#, %),
EOS  (#, %),
NEUT (#, %),
BASO (#, %)                                                                                              </t>
    </r>
  </si>
  <si>
    <t>1. Tiekėjas privalo įvertinti ir įrašyti visus reikiamas reagentus, kalibratorius, kontrolines medžiagas, papildomas priemones, reikalingas tyrimui atlikti.</t>
  </si>
  <si>
    <t>1.  Analizatorius  turi būti suderinamas su Perkančiosios organizacijos naudojama Laboratorijos informacine sistema „LabdataLIMS“ (toliau – LIMS). Tiekėjas turi pateikti visas būtinas licencijas, tvarkykles ar kitą būtiną programinę įrangą, užtikrinančią Įrenginių komunikavimą su informacine sistema, nereikalaujant papildomų Perkančiosios organizacijos lėšų - turi būti įskaičiuoti į paslaugų kainą. Tiekėjas turės parengti integracines sąsajas su LIMS: prijungti, sukonfigūruoti ir ištestuoti Siūlomų įrenginių komunikavimą. Darbai turi būti atlikti nereikalaujant papildomų Perkančiosios organizacijos lėšų – visa paslaugos apimtis turi būti numatyta ir įtraukta į Pirkimo pasiūlymą.</t>
  </si>
  <si>
    <t>5 .	Turi būti nenutrūkstamas ryšys su nuotoliniu pagalbos teikimo centru, leidžiančiu greičiau nustatyti ir pašalinti gedimus, įvertinti sistemos būklę, nuotoliniu būdu instaliuoti tyrimų protokolus, perduoti kitus duomenis.  Tiekėjas turi užtikrinti analizatoriaus  nepertraukiamą techninį aptarnavimą visą parą . Gavus pranešimą apie analizatoriaus gedimą, tiekėjas nedelsiant turi pašalinti sutrikimus prisijungus nuotoliniu būdu arba kitomis priemonėmis.  Nepavykus sutaisyti analizatoriaus per 7 darbo dienas, turi būti pakeičiamas kitu tokiu pačiu analizatoriumi.</t>
  </si>
  <si>
    <r>
      <t xml:space="preserve">84.2  </t>
    </r>
    <r>
      <rPr>
        <b/>
        <sz val="10"/>
        <rFont val="Times New Roman"/>
        <family val="1"/>
        <charset val="186"/>
      </rPr>
      <t>Reikalavimai 5-JŲ DIFERENCIACIJŲ HEMATOLOGINIŲ  TYRIMŲ SISTEMOS ANALIZATORIUI</t>
    </r>
  </si>
  <si>
    <r>
      <t xml:space="preserve">84.3  </t>
    </r>
    <r>
      <rPr>
        <b/>
        <sz val="10"/>
        <rFont val="Times New Roman"/>
        <family val="1"/>
        <charset val="186"/>
      </rPr>
      <t>Reikalavimai 5-JŲ DIFERENCIACIJŲ HEMATOLOGINIŲ  TYRIMŲ SISTEMOS ANALIZATORIUI</t>
    </r>
  </si>
  <si>
    <t xml:space="preserve">84. PIRKIMO DALIS - REAGENTAI BEI PAPILDOMOS PRIEMONĖS HEMATOLOGINIŲ TYRIMŲ 5 DALIŲ LEUKOCITŲ DIFERENCIACIJOS ANALIZATORIUMI (2 vnt.  panaudai) </t>
  </si>
  <si>
    <t>2.	Licencijas, tvarkykles bei kitą būtiną programinę įrangą Integracinės sąsajos užtikrinimui, Tiekėjas turi parengti ir pristatyti kartu su analizatoriais.
	Tvarkyklės turi būti parengtos ir ištestuotos darbui su LIMS iki analizatorių pristatymo (t.y. turi būti sukurtos iš anksto)
	Integracinės sąsajos aktyvavimas gamybinėje aplinkoje turi būti atliktas ne vėliau kaip per 2 darbo dienas nuo analizatorių darbo pradžios Perkančiosios Organizacijos laboratorijoje.
	Sėkmingas Integracinės sąsajos aktyvavimas užfiksuojamas analizatorių perdavimo naudojimui akte ir yra būtina sąlyga akto tvirtinimui</t>
  </si>
  <si>
    <t xml:space="preserve">3 .	Jei siūloma sistema naudoja purifikuotą vandenį,  purifikuoto vandens gamybos kaina (kartu su įranga) turi būti įskaičiuota į pasiūlymo kainą </t>
  </si>
  <si>
    <t>5. Jeigu pageidaujamam tyrimui atlikti prie reagentų pagalbinės priemonės nenaudojamos, lentelėje nurodoma 0 (nulis).</t>
  </si>
  <si>
    <t>84 pirkimo dalies palyginamoji kaina Eur:</t>
  </si>
  <si>
    <r>
      <rPr>
        <b/>
        <sz val="10"/>
        <color rgb="FFFF0000"/>
        <rFont val="Times New Roman"/>
        <family val="1"/>
        <charset val="186"/>
      </rPr>
      <t>Pagal pirkimo sąlygų 5.10.7. p.</t>
    </r>
    <r>
      <rPr>
        <b/>
        <sz val="10"/>
        <rFont val="Times New Roman"/>
        <family val="1"/>
        <charset val="186"/>
      </rPr>
      <t xml:space="preserve"> Siūlomos prekės tikslūs parametrai ir parametrą pagrindžiantis dokumento puslapis (dokumentacijoje tiksliai pažymimas techninis parametras)</t>
    </r>
  </si>
  <si>
    <t>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</si>
  <si>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</si>
  <si>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</si>
  <si>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</si>
  <si>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</si>
  <si>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</si>
  <si>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</si>
  <si>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</si>
  <si>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</si>
  <si>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</si>
  <si>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</si>
  <si>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</si>
  <si>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</si>
  <si>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</si>
  <si>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</si>
  <si>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</si>
  <si>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</si>
  <si>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</si>
  <si>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</si>
  <si>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</si>
  <si>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</si>
  <si>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</si>
  <si>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VšĮ LSMU Kauno ligoninei</t>
  </si>
  <si>
    <t>Svarbu: Jei darbo metu yra generuojamos užterštos pavojingomis medžiagomis skystos atliekos, tiekėjas atliekų surinkimo ir nukenksminimo kaštus privalo pateikti pasiūlymuose pagal EC No 1907/2006 (REACH) reikalavimus</t>
  </si>
  <si>
    <t>Ūkio subjektai (įskaitant kvazisubtiekėjus - fiziniai asmenys, kuriuos ketinama įdarbinti pirkimo laimėjimo atveju), kurių pajėgumais tiekėjas remiasi, kad atitiktų keliamus kvalifikacijos reikalavimus:</t>
  </si>
  <si>
    <t>Pavadinimas*</t>
  </si>
  <si>
    <t>Kodas, adresas</t>
  </si>
  <si>
    <t>Perduodami įsipareigojimai</t>
  </si>
  <si>
    <t>Perduodamų įsipareigojimų dalis nuo visos pirkimo sutarties (Eur arba %)</t>
  </si>
  <si>
    <t>Kval. Reikalavimo Nr.</t>
  </si>
  <si>
    <t>Subtiekėjams / subteikėjams / subrangovams numatomos perduoti veiklos (privaloma nurodyti) ir šių ūkio subjektų pavadinimai (jei žinomi):</t>
  </si>
  <si>
    <t>Pavadinimas</t>
  </si>
  <si>
    <t>Perduodama veikla*</t>
  </si>
  <si>
    <t>Perduodamos veiklos dalis nuo visos pirkimo sutarties (Eur arba %)</t>
  </si>
  <si>
    <t>Kartu su pasiūlymu pateikiami šie dokumentai:</t>
  </si>
  <si>
    <t>Nr.</t>
  </si>
  <si>
    <t>Dokumento  pavadinimas</t>
  </si>
  <si>
    <t>Dokumentas yra konfidencialus? Taip/Ne</t>
  </si>
  <si>
    <t>Jungtinės veiklos kopija (jei taikoma)</t>
  </si>
  <si>
    <t>Europos bendrasis viešųjų pirkimų dokumentas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</si>
  <si>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</si>
  <si>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</si>
  <si>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</si>
  <si>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 xml:space="preserve">Pirkimo dalis, kurių tiekėjas nesiūlo, prašome ištrinti </t>
  </si>
  <si>
    <t>Subtiekimo sutartis, ketinimų protokolas, preliminarios sutartys ar kiti dokumentai, patvirtinantys, kad laimėjus pirkimą tiekėjui bus prieinami kitų ūkio subjektų ištekliai (jei pasitelkiami kvalifikacijos atitikimui)</t>
  </si>
  <si>
    <t>4.1 Kraujo tyrimų parametrai:  leukocitai,  limfocitai (# ir %), monocitai (# ir %), neutrofilai (# ir %), bazofilai (# ir %), eozinofilai (# ir %), nesubrendę granuliocitai (# ir %),  eritrocitai, hemoglobinas, hematokritas, vidutinis eritrocito tūris, vidutinis hemoglobino kiekis eritrocite, vidutinė hemoglobino koncentracija eritrocite, eritrocito dydžio variacijos koeficientas, eritrocitų dydžio standartinis nuokrypis,  trombocitai,  trombokritas,  trombocitų pasiskirstymo plotis ,  vidutinis trombocito tūris , didelių trombocitų santykis. 4.2 Kūno skysčių tyrimų parametai:  leukocitai, eritrocitai, mononuklearinių ląstalių kiekis absoliučiais skaičiais ir procentais, polimorfonuklearinių ląstelių kiekis absoliučiais skaičiais ir procentais.</t>
  </si>
  <si>
    <t xml:space="preserve"> REAGENTAI IR PAPILDOMOS PRIEMONĖS  LABORATORINIAMS TYRIMAMS </t>
  </si>
  <si>
    <t>REAGENTŲ BEI PAPILDOMŲ PRIEMONIŲ PAVADINIMAI, PRELIMINARŪS KIEKIAI IR ĮKAINIAI</t>
  </si>
  <si>
    <t xml:space="preserve">         Techninė specifikacija ir pasiūlymo forma</t>
  </si>
  <si>
    <t>1.2.</t>
  </si>
  <si>
    <t>Reagentas M-6LD Lyse</t>
  </si>
  <si>
    <t>1.3.</t>
  </si>
  <si>
    <t>Reagentas M-6FD Dye</t>
  </si>
  <si>
    <t>1.4.</t>
  </si>
  <si>
    <t>Reagentas M-6LH Lyse</t>
  </si>
  <si>
    <t>1.5.</t>
  </si>
  <si>
    <t>Reagentas M-6LN Lyse</t>
  </si>
  <si>
    <t>1.6.</t>
  </si>
  <si>
    <t>Reagentas M-6FN Dye</t>
  </si>
  <si>
    <t>Priežiūros reagentas Probe Cleanser</t>
  </si>
  <si>
    <t xml:space="preserve">Kalibratorius SC-CAL PLUS Hematology Calibrator
</t>
  </si>
  <si>
    <t>1.9.</t>
  </si>
  <si>
    <t>1x20L</t>
  </si>
  <si>
    <t>1x1L</t>
  </si>
  <si>
    <t>1x12ml</t>
  </si>
  <si>
    <t>1x50ml</t>
  </si>
  <si>
    <t>1x3ml</t>
  </si>
  <si>
    <t>1x4,5ml</t>
  </si>
  <si>
    <r>
      <t xml:space="preserve">Sistemos tipas: Automatinis hematologinis analizatorius su 5-kių dalių leukocitų diferenciacija. </t>
    </r>
    <r>
      <rPr>
        <b/>
        <i/>
        <u/>
        <sz val="11"/>
        <color theme="4"/>
        <rFont val="Calibri"/>
        <family val="2"/>
        <scheme val="minor"/>
      </rPr>
      <t xml:space="preserve">Prekių aprašymas 84 psl. Nr. 1.  </t>
    </r>
  </si>
  <si>
    <r>
      <t>Matuojami parametrai: 4.1 Kraujo tyrimų parametrai:  leukocitai,  limfocitai (# ir %), monocitai (# ir %), neutrofilai (# ir %), bazofilai (# ir %), eozinofilai (# ir %), nesubrendę granuliocitai (# ir %),  eritrocitai, hemoglobinas, hematokritas, vidutinis eritrocito tūris, vidutinis hemoglobino kiekis eritrocite, vidutinė hemoglobino koncentracija eritrocite, eritrocito dydžio variacijos koeficientas, eritrocitų dydžio standartinis nuokrypis,  trombocitai,  trombokritas,  trombocitų pasiskirstymo plotis ,  vidutinis trombocito tūris , didelių trombocitų santykis. 4.2 Kūno skysčių tyrimų parametai:  leukocitai, eritrocitai, mononuklearinių ląstalių kiekis absoliučiais skaičiais ir procentais, polimorfonuklearinių ląstelių kiekis absoliučiais skaičiais ir procentais.</t>
    </r>
    <r>
      <rPr>
        <b/>
        <i/>
        <u/>
        <sz val="11"/>
        <color theme="4"/>
        <rFont val="Calibri"/>
        <family val="2"/>
        <scheme val="minor"/>
      </rPr>
      <t xml:space="preserve">Prekių aprašymas 84 psl. Nr. 1. </t>
    </r>
  </si>
  <si>
    <r>
      <t xml:space="preserve">Mėginio tūris 80µl automatiniame režime. </t>
    </r>
    <r>
      <rPr>
        <b/>
        <i/>
        <u/>
        <sz val="11"/>
        <color theme="4"/>
        <rFont val="Calibri"/>
        <family val="2"/>
        <scheme val="minor"/>
      </rPr>
      <t>Prekių aprašymas 84 psl. Nr. 1.</t>
    </r>
  </si>
  <si>
    <r>
      <t xml:space="preserve">Tyrimo atlikimo greitis: 110 tyrimų per val. </t>
    </r>
    <r>
      <rPr>
        <b/>
        <i/>
        <u/>
        <sz val="11"/>
        <color theme="4"/>
        <rFont val="Calibri"/>
        <family val="2"/>
        <scheme val="minor"/>
      </rPr>
      <t>Prekių aprašymas 84 psl. Nr. 1.</t>
    </r>
  </si>
  <si>
    <r>
      <t>Matavimo intervalo ribos: Leukocitai 0-500 x10^9/l 
Eritrocitai 0-8,60 x10^12/l 
Hemoglobinas 0-260 g/l 
Hematokritas 0-75 % 
Trombocitai 2-5000 x 10^3/l</t>
    </r>
    <r>
      <rPr>
        <b/>
        <i/>
        <u/>
        <sz val="11"/>
        <color theme="4"/>
        <rFont val="Calibri"/>
        <family val="2"/>
        <scheme val="minor"/>
      </rPr>
      <t xml:space="preserve"> Prekių aprašymas 84 psl. Nr. 1.</t>
    </r>
  </si>
  <si>
    <t>Komplektuojame kartu su kompiuteriu su programine įranga, monitoriumi, pele, klaviatūra, spausdintuvu, nepertraukiamo maitinimo šaltiniu, brūkšninio kodo skaitytuvu.</t>
  </si>
  <si>
    <r>
      <t xml:space="preserve">Mėginių tipas:  Visam kraujui, surinktam EDTA mėgintuvėliais (veninis </t>
    </r>
    <r>
      <rPr>
        <sz val="11"/>
        <color theme="1"/>
        <rFont val="Calibri"/>
        <family val="2"/>
        <scheme val="minor"/>
      </rPr>
      <t xml:space="preserve">ir kapiliarinis kraujas) </t>
    </r>
    <r>
      <rPr>
        <b/>
        <i/>
        <u/>
        <sz val="11"/>
        <color theme="4"/>
        <rFont val="Calibri"/>
        <family val="2"/>
        <scheme val="minor"/>
      </rPr>
      <t>Prekių aprašymas 84 psl. Nr. 10, 11.</t>
    </r>
  </si>
  <si>
    <r>
      <t xml:space="preserve">Mėginių matavimai atliekami iš uždarų/atvirų </t>
    </r>
    <r>
      <rPr>
        <sz val="11"/>
        <rFont val="Calibri"/>
        <family val="2"/>
        <scheme val="minor"/>
      </rPr>
      <t>vakuuminių mėgintuvėlių ir atvirų mikromėgintuvėlių</t>
    </r>
    <r>
      <rPr>
        <sz val="11"/>
        <rFont val="Calibri"/>
        <family val="2"/>
        <charset val="186"/>
        <scheme val="minor"/>
      </rPr>
      <t xml:space="preserve"> </t>
    </r>
    <r>
      <rPr>
        <b/>
        <i/>
        <u/>
        <sz val="11"/>
        <color theme="4"/>
        <rFont val="Calibri"/>
        <family val="2"/>
        <scheme val="minor"/>
      </rPr>
      <t>Prekių aprašymas 84 psl. Nr. 10, 11.</t>
    </r>
  </si>
  <si>
    <r>
      <t xml:space="preserve">Matavimo tiesiškumo: WBC 0-500 x 103/µl: RBC 0-8,60 x 106/µl: HGB 0-26,0 g/dL: PLT 0-5000 x 103/µl </t>
    </r>
    <r>
      <rPr>
        <b/>
        <i/>
        <u/>
        <sz val="11"/>
        <color theme="4"/>
        <rFont val="Calibri"/>
        <family val="2"/>
        <scheme val="minor"/>
      </rPr>
      <t>Prekių aprašymas 84 psl. Nr. 1.</t>
    </r>
  </si>
  <si>
    <r>
      <t xml:space="preserve">Prietaiso vidinė atmintis 100000 tyrimų su grafikais </t>
    </r>
    <r>
      <rPr>
        <b/>
        <i/>
        <u/>
        <sz val="11"/>
        <color theme="4"/>
        <rFont val="Calibri"/>
        <family val="2"/>
        <scheme val="minor"/>
      </rPr>
      <t>Prekių aprašymas 84 psl. Nr. 1.</t>
    </r>
  </si>
  <si>
    <r>
      <t xml:space="preserve">Reagentų duomenys įvedami į analizatorių nuskaitant brūkšninį kodą.: Operatorius gauna atitinkamą informaciją/įspėjimą apie besibaigiančius reagentus. </t>
    </r>
    <r>
      <rPr>
        <b/>
        <i/>
        <u/>
        <sz val="11"/>
        <color theme="4"/>
        <rFont val="Calibri"/>
        <family val="2"/>
        <scheme val="minor"/>
      </rPr>
      <t>Prekių aprašymas 84 psl. Nr. 13, 14</t>
    </r>
  </si>
  <si>
    <r>
      <t xml:space="preserve">Automatinis pakartotinis mėginio ištyrimas: Analizatoriuje yra pritaikyta pakartotinio ištyrimo sistema, t. y. be atskiro pareikalavimo. </t>
    </r>
    <r>
      <rPr>
        <b/>
        <i/>
        <u/>
        <sz val="11"/>
        <color theme="4"/>
        <rFont val="Calibri"/>
        <family val="2"/>
        <scheme val="minor"/>
      </rPr>
      <t>Prekių aprašymas 84 psl. Nr. 16.</t>
    </r>
  </si>
  <si>
    <r>
      <t xml:space="preserve">Kokybės kontrolė skirta kūno skysčių mėginiams Po atidarymo tinkama naudoti  30 dienų, laikant +2-+8° C temperatūroje. </t>
    </r>
    <r>
      <rPr>
        <b/>
        <i/>
        <u/>
        <sz val="11"/>
        <color theme="4"/>
        <rFont val="Calibri"/>
        <family val="2"/>
        <scheme val="minor"/>
      </rPr>
      <t>Reagentų aprašymas 84 psl. nr. 30.</t>
    </r>
  </si>
  <si>
    <r>
      <t>Sistemos tipas: Automatinis hematologinis analizatorius su 5-kių dalių leukocitų diferenciacija.</t>
    </r>
    <r>
      <rPr>
        <b/>
        <i/>
        <u/>
        <sz val="11"/>
        <color theme="4"/>
        <rFont val="Calibri"/>
        <family val="2"/>
        <scheme val="minor"/>
      </rPr>
      <t xml:space="preserve"> Prekių aprašymas 84 psl. Nr. 1.  </t>
    </r>
  </si>
  <si>
    <t xml:space="preserve">Komplektacijoje kartu su kompiuteriu su programine įranga, monitoriumi, pele, klaviatūra, spausdintuvu, nepertraukiamo maitinimo šaltiniu, brūkšninio kodo skaitytuvu.  </t>
  </si>
  <si>
    <r>
      <t>Matuojami parametrai: Leukocitai,  limfocitai (# ir %), monocitai (# ir %), neutrofilai (# ir %), bazofilai (# ir %), eozinofilai (# ir %), eritrocitai, hemoglobinas, hematokritas, vidutinis eritrocito tūris, vidutinis hemoglobino kiekis eritrocite, vidutinė hemoglobino koncentracija eritrocite, eritrocito dydžio variacijos koeficientas, eritrocitų dydžio standartinis nuokrypis,  trombocitai,  trombokritas,  trombocitų pasiskirstymo plotis ,  vidutinis trombocito tūris.</t>
    </r>
    <r>
      <rPr>
        <b/>
        <i/>
        <u/>
        <sz val="11"/>
        <color theme="4"/>
        <rFont val="Calibri"/>
        <family val="2"/>
        <scheme val="minor"/>
      </rPr>
      <t xml:space="preserve">Prekių aprašymas 84 psl. Nr. 1.  </t>
    </r>
  </si>
  <si>
    <r>
      <t xml:space="preserve">Mėginio tūris: 80µl automatiniame režime. </t>
    </r>
    <r>
      <rPr>
        <b/>
        <i/>
        <u/>
        <sz val="11"/>
        <color theme="4"/>
        <rFont val="Calibri"/>
        <family val="2"/>
        <scheme val="minor"/>
      </rPr>
      <t>Prekių aprašymas 84 psl. Nr. 1.</t>
    </r>
  </si>
  <si>
    <r>
      <t xml:space="preserve">Tyrimo atlikimo greitis: 110 tyrimų per val. </t>
    </r>
    <r>
      <rPr>
        <b/>
        <u/>
        <sz val="11"/>
        <color theme="4"/>
        <rFont val="Calibri"/>
        <family val="2"/>
        <scheme val="minor"/>
      </rPr>
      <t>Prekių aprašymas 84 psl. Nr. 1.</t>
    </r>
  </si>
  <si>
    <r>
      <t xml:space="preserve">Mėginių tipas:  Visam kraujui, surinktam EDTA mėgintuvėliais (veninis ir kapiliarinis kraujas) </t>
    </r>
    <r>
      <rPr>
        <b/>
        <i/>
        <u/>
        <sz val="11"/>
        <color theme="4"/>
        <rFont val="Calibri"/>
        <family val="2"/>
        <scheme val="minor"/>
      </rPr>
      <t>Prekių aprašymas 84 psl. Nr. 10, 11.</t>
    </r>
  </si>
  <si>
    <r>
      <t xml:space="preserve">Mėginių matavimai atliekami iš uždarų/atvirų vakuuminių mėgintuvėlių ir atvirų mikromėgintuvėlių </t>
    </r>
    <r>
      <rPr>
        <b/>
        <i/>
        <u/>
        <sz val="11"/>
        <color theme="4"/>
        <rFont val="Calibri"/>
        <family val="2"/>
        <scheme val="minor"/>
      </rPr>
      <t>Prekių aprašymas 84 psl. Nr. 10, 11.</t>
    </r>
  </si>
  <si>
    <r>
      <t xml:space="preserve">Matavimo intervalo ribos: Leukocitai 0-500 x10^9/l 
Eritrocitai 0-8,60 x10^12/l 
Hemoglobinas 0-260 g/l 
Hematokritas 0-75 % 
Trombocitai 0-5000 x 10^3/l </t>
    </r>
    <r>
      <rPr>
        <b/>
        <i/>
        <u/>
        <sz val="11"/>
        <color theme="4"/>
        <rFont val="Calibri"/>
        <family val="2"/>
        <scheme val="minor"/>
      </rPr>
      <t>Prekių aprašymas 84 psl. Nr. 1.</t>
    </r>
  </si>
  <si>
    <r>
      <t xml:space="preserve">Prietaiso vidinė atmintis 10 0000 tyrimų su grafikais </t>
    </r>
    <r>
      <rPr>
        <b/>
        <i/>
        <u/>
        <sz val="11"/>
        <color theme="4"/>
        <rFont val="Calibri"/>
        <family val="2"/>
        <scheme val="minor"/>
      </rPr>
      <t>Prekių aprašymas 84 psl. Nr. 1.</t>
    </r>
  </si>
  <si>
    <t>Reagentas  DS Diluent</t>
  </si>
  <si>
    <r>
      <rPr>
        <i/>
        <sz val="9"/>
        <color theme="1"/>
        <rFont val="Times New Roman"/>
        <family val="1"/>
      </rPr>
      <t xml:space="preserve">Mindray, BC-BF Hematology control </t>
    </r>
    <r>
      <rPr>
        <b/>
        <i/>
        <u/>
        <sz val="9"/>
        <color theme="4"/>
        <rFont val="Times New Roman"/>
        <family val="1"/>
      </rPr>
      <t>Reagentų aprašymo 84 psl. Nr. 29-32.</t>
    </r>
  </si>
  <si>
    <r>
      <t xml:space="preserve">Mindray, Probe Cleanser </t>
    </r>
    <r>
      <rPr>
        <b/>
        <i/>
        <u/>
        <sz val="9"/>
        <color theme="4"/>
        <rFont val="Times New Roman"/>
        <family val="1"/>
      </rPr>
      <t>Reagentų aprašymo 84 psl. Nr. 1-2, 15-17.</t>
    </r>
  </si>
  <si>
    <r>
      <t xml:space="preserve">Mindray, SC-CAL Plus Hematology Calibrator </t>
    </r>
    <r>
      <rPr>
        <b/>
        <i/>
        <u/>
        <sz val="9"/>
        <color theme="4"/>
        <rFont val="Times New Roman"/>
        <family val="1"/>
      </rPr>
      <t>Reagentų aprašymo 84 psl. Nr. 1-2, 18, 23-28.</t>
    </r>
  </si>
  <si>
    <r>
      <t xml:space="preserve">3. Visos siūlomos prekės turi būti tinkamos darbui su siūlomais analizatoriais. Jei siūlomi kito gamintojo (nei siūlomi analizatoriai) reagentai ir/ar papildomos priemonės, kartu su pasiūlymu konkursui turi būti pateiktas  siūlomų analizatorių gamintojo  rašytinis patvirtinimas, kad siūlomi reagentai ir/ar papildomos priemonės tinka ir gali būti naudojami su siūlomais analizatoriais.  	</t>
    </r>
    <r>
      <rPr>
        <b/>
        <i/>
        <u/>
        <sz val="10"/>
        <color theme="4"/>
        <rFont val="Times New Roman"/>
        <family val="1"/>
      </rPr>
      <t>Reagentų aprašymo 84 psl. Nr. 1-2.</t>
    </r>
  </si>
  <si>
    <r>
      <t xml:space="preserve">4. Reagentų galiojimo terminas ne trumpesnis kaip 3 mėnesiai nuo pristatymo dienos. </t>
    </r>
    <r>
      <rPr>
        <b/>
        <i/>
        <u/>
        <sz val="10"/>
        <color theme="4"/>
        <rFont val="Times New Roman"/>
        <family val="1"/>
      </rPr>
      <t>Reagentų aprašymo 84 psl. Nr. 3-17.</t>
    </r>
  </si>
  <si>
    <r>
      <t xml:space="preserve">6. Reagentai, kontrolinės ir kitos pagalbinės priemonės tyrimui atlikti abiem analizatoriais turi būti vieno gamintojo ir vieno tiekėjo, medicinos priemonių gamintojo rekomenduoti arba adaptuoti (pateikti tai įrodančius dokumentus) 84.3 priede nurodytam analizatoriui privalo būti naudojami tie patys reagentai kaip ir 84.2 priede nurodytam analizatoriui, gali skirtis reagentų talpos tūris. </t>
    </r>
    <r>
      <rPr>
        <b/>
        <i/>
        <u/>
        <sz val="10"/>
        <color theme="4"/>
        <rFont val="Times New Roman"/>
        <family val="1"/>
      </rPr>
      <t>Reagentų aprašymo 84 psl. Nr. 1-2.</t>
    </r>
  </si>
  <si>
    <r>
      <t xml:space="preserve">Analizatoriaus valdymas: Privalomas liečiamas ekranas analizatoriaus korpuse. </t>
    </r>
    <r>
      <rPr>
        <sz val="11"/>
        <rFont val="Calibri"/>
        <family val="2"/>
        <scheme val="minor"/>
      </rPr>
      <t xml:space="preserve">Galimybė prijungti išorinį kompiuterį. </t>
    </r>
    <r>
      <rPr>
        <b/>
        <i/>
        <u/>
        <sz val="11"/>
        <color theme="4"/>
        <rFont val="Calibri"/>
        <family val="2"/>
        <scheme val="minor"/>
      </rPr>
      <t>Prekių aprašymas 84 psl. Nr. 7, 17</t>
    </r>
  </si>
  <si>
    <r>
      <t xml:space="preserve">Galimybė programuoti normas pagal amžių (ne mažiau 7 intervalai)                                                        </t>
    </r>
    <r>
      <rPr>
        <b/>
        <i/>
        <u/>
        <sz val="11"/>
        <color rgb="FF0070C0"/>
        <rFont val="Calibri"/>
        <family val="2"/>
        <scheme val="minor"/>
      </rPr>
      <t>Prekių aprašymas 84 psl. Nr. 20</t>
    </r>
  </si>
  <si>
    <r>
      <t>Automatinis hematologinis Analizatorius Mindray BC-6000– 1 vnt.  Analizatorius yra pagamintas 2021.</t>
    </r>
    <r>
      <rPr>
        <sz val="11"/>
        <color rgb="FFFF0000"/>
        <rFont val="Calibri"/>
        <family val="2"/>
        <scheme val="minor"/>
      </rPr>
      <t xml:space="preserve"> </t>
    </r>
    <r>
      <rPr>
        <sz val="11"/>
        <rFont val="Calibri"/>
        <family val="2"/>
        <scheme val="minor"/>
      </rPr>
      <t xml:space="preserve">Pagrindinis hematologinių tyrimų prietaisas, kuriuo bus atliekama iki 90 proc. visų hematologinių kraujo tyrimų ir visi kūno skysčių tyrimai. </t>
    </r>
    <r>
      <rPr>
        <b/>
        <i/>
        <u/>
        <sz val="11"/>
        <color theme="4"/>
        <rFont val="Calibri"/>
        <family val="2"/>
        <scheme val="minor"/>
      </rPr>
      <t xml:space="preserve">Prekių aprašymas 84 psl. Nr. 1.  </t>
    </r>
  </si>
  <si>
    <r>
      <t xml:space="preserve"> Automatinis Hematologinis Analizatorius Mindray BC-6000 - 1 vnt. </t>
    </r>
    <r>
      <rPr>
        <sz val="11"/>
        <rFont val="Calibri"/>
        <family val="2"/>
        <scheme val="minor"/>
      </rPr>
      <t>Analizatorius yra pagamintas 2021.</t>
    </r>
    <r>
      <rPr>
        <sz val="11"/>
        <rFont val="Calibri"/>
        <family val="2"/>
        <charset val="186"/>
        <scheme val="minor"/>
      </rPr>
      <t xml:space="preserve"> Pakaitinis hematologinių tyrimų prietaisas, kuriuo bus atliekama iki 10 proc. visų hematologinių kraujo tyrimų </t>
    </r>
    <r>
      <rPr>
        <b/>
        <i/>
        <u/>
        <sz val="11"/>
        <color theme="4"/>
        <rFont val="Calibri"/>
        <family val="2"/>
        <scheme val="minor"/>
      </rPr>
      <t>Prekių aprašymas 84 psl. Nr. 1.</t>
    </r>
  </si>
  <si>
    <r>
      <t xml:space="preserve">4 .	Jei siūloma sistema generuoja skystas atliekas,  susidarančių skystų atliekų utilizavimo sistemos, jos ekploatacijos kaina visam sutarties galiojimo periodui turi būti įtraukata į pasiūlymo kainą. </t>
    </r>
    <r>
      <rPr>
        <b/>
        <i/>
        <u/>
        <sz val="10"/>
        <color rgb="FF0070C0"/>
        <rFont val="Times New Roman"/>
        <family val="1"/>
      </rPr>
      <t>Hematologinių atliekų šalinimo deklaracija</t>
    </r>
  </si>
  <si>
    <r>
      <rPr>
        <i/>
        <sz val="9"/>
        <color theme="1"/>
        <rFont val="Times New Roman"/>
        <family val="1"/>
      </rPr>
      <t>Naudojama atlikti 84.1 ir 84.3 Mindray,  BC-6D Hematology Control</t>
    </r>
    <r>
      <rPr>
        <i/>
        <sz val="9"/>
        <color indexed="18"/>
        <rFont val="Times New Roman"/>
        <family val="1"/>
        <charset val="186"/>
      </rPr>
      <t xml:space="preserve"> </t>
    </r>
    <r>
      <rPr>
        <b/>
        <sz val="9"/>
        <color theme="4"/>
        <rFont val="Times New Roman"/>
        <family val="1"/>
      </rPr>
      <t>Reagentų aprašymo 84 psl. Nr. 1-2, 18-22.</t>
    </r>
  </si>
  <si>
    <t>Papildomos Priemonės</t>
  </si>
  <si>
    <t>Kontrolinė medžiaga BC-6D Hematology Control  (L; N; H)</t>
  </si>
  <si>
    <t>BC-BC Hematology Control (L; N; H)</t>
  </si>
  <si>
    <t>84.1. Reagentai bei papildomos priemonės hematologinių tyrimų 5 dalių leukocitų diferenciacijos analizatoriumi (1 + 1 vnt.) (2 vnt Mindray BC-6000)</t>
  </si>
  <si>
    <r>
      <t xml:space="preserve">Automatizuotų kūno ir smegenų skysčio analičių matavimo ribos: Bendras </t>
    </r>
    <r>
      <rPr>
        <sz val="11"/>
        <color theme="1"/>
        <rFont val="Calibri"/>
        <family val="2"/>
        <scheme val="minor"/>
      </rPr>
      <t xml:space="preserve">branduolėtų ląstelių skaičius 0 - 10 000 x 10^3 µl; 
Leukocitai 0-10 000 x 10^3 µl; 
</t>
    </r>
    <r>
      <rPr>
        <sz val="11"/>
        <rFont val="Calibri"/>
        <family val="2"/>
        <charset val="186"/>
        <scheme val="minor"/>
      </rPr>
      <t xml:space="preserve">Eritrocitų skaičius 0- 5000 x 10^6 µl; </t>
    </r>
    <r>
      <rPr>
        <b/>
        <i/>
        <u/>
        <sz val="11"/>
        <color theme="4"/>
        <rFont val="Calibri"/>
        <family val="2"/>
        <scheme val="minor"/>
      </rPr>
      <t>Prekių aprašymas 84 psl. Nr. 12, 22.</t>
    </r>
  </si>
  <si>
    <r>
      <t>Kokybės kontrolė: Hematologiniai instrumentai jungiami prie akredituotos išorinės palyginamosios hematologinės kraujo ir kūno skysčių kokybės kontrolės. Kontrolinės medžiago trijų lygių: normos</t>
    </r>
    <r>
      <rPr>
        <sz val="11"/>
        <color theme="1"/>
        <rFont val="Calibri"/>
        <family val="2"/>
        <scheme val="minor"/>
      </rPr>
      <t>, žemos ir aukštos koncentracijos. Sudėtis - stabilizuoti žmogaus eritrocitai, leukocitai, trombocitai ir branduolėtos raudonojo kraujo ląstelės;</t>
    </r>
    <r>
      <rPr>
        <sz val="11"/>
        <color rgb="FFFF0000"/>
        <rFont val="Calibri"/>
        <family val="2"/>
        <scheme val="minor"/>
      </rPr>
      <t xml:space="preserve"> </t>
    </r>
    <r>
      <rPr>
        <sz val="11"/>
        <rFont val="Calibri"/>
        <family val="2"/>
        <scheme val="minor"/>
      </rPr>
      <t>Kontrolinių medžagų tyrimo rezultatų pateikimas/peržiūra/analizė, Levey-Jennings grafika</t>
    </r>
    <r>
      <rPr>
        <sz val="11"/>
        <color theme="1"/>
        <rFont val="Calibri"/>
        <family val="2"/>
        <scheme val="minor"/>
      </rPr>
      <t>i, Westgard'o taisyklių pritaikymas, ataskaitų pateikimas ir analizės duomenys pagal pageidaujamus kriterijus (vidurkis, SD, CV(%) pagal gamintoją,  rezultatus, kontrolines medžiagas, jų serijos numerius, nustatytam periodui ir kita</t>
    </r>
    <r>
      <rPr>
        <sz val="11"/>
        <rFont val="Calibri"/>
        <family val="2"/>
        <charset val="186"/>
        <scheme val="minor"/>
      </rPr>
      <t xml:space="preserve">). </t>
    </r>
    <r>
      <rPr>
        <b/>
        <i/>
        <u/>
        <sz val="11"/>
        <color theme="4"/>
        <rFont val="Calibri"/>
        <family val="2"/>
        <scheme val="minor"/>
      </rPr>
      <t xml:space="preserve">Prekių aprašymas 84 psl. Nr. 8, 9, 18, 19, 23, 24 </t>
    </r>
    <r>
      <rPr>
        <sz val="11"/>
        <rFont val="Calibri"/>
        <family val="2"/>
        <scheme val="minor"/>
      </rPr>
      <t xml:space="preserve">;  </t>
    </r>
    <r>
      <rPr>
        <b/>
        <i/>
        <u/>
        <sz val="11"/>
        <color theme="4"/>
        <rFont val="Calibri"/>
        <family val="2"/>
        <scheme val="minor"/>
      </rPr>
      <t>Reagentų aprašymas 83 psl Nr. 19.</t>
    </r>
  </si>
  <si>
    <r>
      <t>Kokybės kontr</t>
    </r>
    <r>
      <rPr>
        <sz val="11"/>
        <rFont val="Calibri"/>
        <family val="2"/>
        <scheme val="minor"/>
      </rPr>
      <t>olė: Hematologiniai instrumentai jungiami prie akredituotos išorinės palyginamosios hematologinės kraujo ir kūno skysčių kokybės kontrolės.</t>
    </r>
    <r>
      <rPr>
        <sz val="11"/>
        <rFont val="Calibri"/>
        <family val="2"/>
        <charset val="186"/>
        <scheme val="minor"/>
      </rPr>
      <t xml:space="preserve"> Kontrolinės medžiago trijų lygių: normos, žemos ir aukštos koncentracijos</t>
    </r>
    <r>
      <rPr>
        <sz val="11"/>
        <color theme="1"/>
        <rFont val="Calibri"/>
        <family val="2"/>
        <scheme val="minor"/>
      </rPr>
      <t>. Sudėtis - stabilizuoti žmogaus eritrocitai, leukocitai, trombocitai ir branduolėtos raudonojo kraujo ląstelės;</t>
    </r>
    <r>
      <rPr>
        <sz val="11"/>
        <rFont val="Calibri"/>
        <family val="2"/>
        <charset val="186"/>
        <scheme val="minor"/>
      </rPr>
      <t xml:space="preserve"> Kontrolinių medžagų tyrimo rezultatų pateikimas/peržiūra/analizė, Levey-Jennings grafikai, </t>
    </r>
    <r>
      <rPr>
        <sz val="11"/>
        <rFont val="Calibri"/>
        <family val="2"/>
        <scheme val="minor"/>
      </rPr>
      <t xml:space="preserve">Westgard'o taisyklių pritaikymas, ataskaitų pateikimas ir analizės duomenys pagal pageidaujamus kriterijus (vidurkis, SD, CV(%) pagal gamintoją,  rezultatus, kontrolines medžiagas, jų serijos numerius, nustatytam periodui ir kita)             </t>
    </r>
    <r>
      <rPr>
        <sz val="11"/>
        <color rgb="FFFF0000"/>
        <rFont val="Calibri"/>
        <family val="2"/>
        <scheme val="minor"/>
      </rPr>
      <t xml:space="preserve">                                                 </t>
    </r>
    <r>
      <rPr>
        <b/>
        <i/>
        <u/>
        <sz val="11"/>
        <color rgb="FF0070C0"/>
        <rFont val="Calibri"/>
        <family val="2"/>
        <scheme val="minor"/>
      </rPr>
      <t>Prekių aprašymas 84 psl. Nr. 8, 9, 18, 19, 23, 24.</t>
    </r>
  </si>
  <si>
    <r>
      <t xml:space="preserve">Naudojama atlikti 84.1, 84.2 ir 81.3 Tyrimams; Mindray DS Diluent </t>
    </r>
    <r>
      <rPr>
        <b/>
        <i/>
        <u/>
        <sz val="9"/>
        <color theme="4"/>
        <rFont val="Times New Roman"/>
        <family val="1"/>
      </rPr>
      <t>Reagentų aprašymo 84 psl. Nr. 1-4.</t>
    </r>
  </si>
  <si>
    <r>
      <t xml:space="preserve">Naudojama atlikti 84.1, 84.2 ir 81.3 Tyrimams; Mindray M-6LD Lyse. </t>
    </r>
    <r>
      <rPr>
        <b/>
        <i/>
        <u/>
        <sz val="9"/>
        <color theme="4"/>
        <rFont val="Times New Roman"/>
        <family val="1"/>
      </rPr>
      <t>Reagentų aprašymo 84 psl. Nr. 1-2, 5-6.</t>
    </r>
  </si>
  <si>
    <r>
      <t xml:space="preserve">Naudojama atlikti 84.1, 84.2 ir 81.3 Tyrimams Mindray, M-6FD Dye </t>
    </r>
    <r>
      <rPr>
        <b/>
        <i/>
        <u/>
        <sz val="9"/>
        <color theme="4"/>
        <rFont val="Times New Roman"/>
        <family val="1"/>
      </rPr>
      <t>Reagentų aprašymo 84 psl. Nr. 1-2, 7-8.</t>
    </r>
  </si>
  <si>
    <r>
      <t xml:space="preserve">Naudojama atlikti 84.1, 84.2 ir 81.3 Tyrimams Mindray, M-6LH Lyse </t>
    </r>
    <r>
      <rPr>
        <b/>
        <i/>
        <u/>
        <sz val="9"/>
        <color theme="4"/>
        <rFont val="Times New Roman"/>
        <family val="1"/>
      </rPr>
      <t>Reagentų aprašymo 84 psl. Nr. 1-2, 9-10.</t>
    </r>
  </si>
  <si>
    <r>
      <t xml:space="preserve">Naudojama atlikti 84.1, 84.2 ir 81.3 Tyrimams Mindray, M-6LN Lyse </t>
    </r>
    <r>
      <rPr>
        <b/>
        <i/>
        <u/>
        <sz val="9"/>
        <color theme="4"/>
        <rFont val="Times New Roman"/>
        <family val="1"/>
      </rPr>
      <t>Reagentų aprašymo 84 psl. Nr. 1-2, 11-12.</t>
    </r>
  </si>
  <si>
    <r>
      <t xml:space="preserve">Naudojama atlikti 84.1, 84.2 ir 81.3 Tyrimams; Mindray M-6FN Dye </t>
    </r>
    <r>
      <rPr>
        <b/>
        <i/>
        <u/>
        <sz val="9"/>
        <color theme="4"/>
        <rFont val="Times New Roman"/>
        <family val="1"/>
      </rPr>
      <t>Reagentų aprašymo 84 psl. Nr. 1-2, 13-14.</t>
    </r>
  </si>
  <si>
    <t>Kaunas</t>
  </si>
  <si>
    <t>UAB MedUS Medical</t>
  </si>
  <si>
    <t>Veiverių g. 153, Kaunas LT-46417</t>
  </si>
  <si>
    <t>LT100015722414</t>
  </si>
  <si>
    <t>A.s. LT387189900051467694 AB Šiaulių bankas, banko kodas 71800</t>
  </si>
  <si>
    <t>Eglė Gelbūdienė</t>
  </si>
  <si>
    <t>Administratorė-viešųjų pirkimų specialistė Eglė Gelbūdienė</t>
  </si>
  <si>
    <t>864361987, egle.gelbudiene@med-us.eu</t>
  </si>
  <si>
    <t>MP24-16</t>
  </si>
  <si>
    <t xml:space="preserve">Karolis Polonskas 
IVD padalinio produktų vadovas
Mob. +370 677 29836
karolis.polonskas@med-us.eu </t>
  </si>
  <si>
    <t>Tokie organai nėra sudaryti. 
UAB ,,MedUS Medical" buhalterė Vitalija Žostautienė turi teisę surašyti ir pasirašyti tiekėjo apskaitos dokumentus</t>
  </si>
  <si>
    <t>_</t>
  </si>
  <si>
    <t>Ne</t>
  </si>
  <si>
    <t xml:space="preserve">Administratorė - viešųjų pirkimų specialistė </t>
  </si>
  <si>
    <t>Taip</t>
  </si>
  <si>
    <t>BC-30 Naudojimo instrukcija, BC-6000 Naudojimo instrukcija, LabXpert vartotojo vadovas, Gamintojo įgaliojimas, CE deklaracija, Hematologinių atliekų šalinimo deklaracija, Panaudos (turto) lentelė, Prekių aprašymas 83, Prekių aprašymas 84, Reagentų aprašymas 83, Reagentų aprašymas 84,</t>
  </si>
  <si>
    <t>Deklaracija dėl atsakingų asmenų, Tiekėjo deklaracija dėl tarybos reglamente</t>
  </si>
  <si>
    <t>Įgaliojimas pasirašyti dokumentus</t>
  </si>
  <si>
    <t>RC išrašas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</si>
</sst>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2]\ * #,##0.00_);_([$€-2]\ * \(#,##0.00\);_([$€-2]\ * &quot;-&quot;??_);_(@_)"/>
  </numFmts>
  <fonts count="64">
    <font>
      <sz val="9"/>
      <color theme="1"/>
      <name val="Times New Roman"/>
      <family val="1"/>
      <charset val="186"/>
    </font>
    <font>
      <sz val="11"/>
      <color theme="1"/>
      <name val="Calibri"/>
      <family val="2"/>
      <scheme val="minor"/>
    </font>
    <font>
      <sz val="11"/>
      <color theme="1"/>
      <name val="Calibri"/>
      <family val="2"/>
      <scheme val="minor"/>
    </font>
    <font>
      <sz val="11"/>
      <color theme="1"/>
      <name val="Calibri"/>
      <family val="2"/>
      <scheme val="minor"/>
    </font>
    <font>
      <sz val="10"/>
      <name val="Times New Roman1"/>
    </font>
    <font>
      <b/>
      <sz val="10"/>
      <name val="Times New Roman1"/>
    </font>
    <font>
      <sz val="11"/>
      <name val="Calibri"/>
      <family val="2"/>
      <charset val="186"/>
      <scheme val="minor"/>
    </font>
    <font>
      <b/>
      <sz val="10"/>
      <name val="Times New Roman"/>
      <family val="1"/>
      <charset val="186"/>
    </font>
    <font>
      <sz val="10"/>
      <name val="Times New Roman"/>
      <family val="1"/>
      <charset val="186"/>
    </font>
    <font>
      <sz val="11"/>
      <color rgb="FF000000"/>
      <name val="Calibri"/>
      <family val="2"/>
    </font>
    <font>
      <sz val="11"/>
      <color rgb="FF00B050"/>
      <name val="Calibri"/>
      <family val="2"/>
      <charset val="186"/>
      <scheme val="minor"/>
    </font>
    <font>
      <sz val="11"/>
      <color rgb="FFFF0000"/>
      <name val="Calibri"/>
      <family val="2"/>
      <charset val="186"/>
      <scheme val="minor"/>
    </font>
    <font>
      <sz val="10"/>
      <color rgb="FFFF0000"/>
      <name val="Times New Roman1"/>
    </font>
    <font>
      <sz val="10"/>
      <name val="Times New Roman"/>
      <family val="1"/>
    </font>
    <font>
      <b/>
      <sz val="10"/>
      <name val="Times New Roman"/>
      <family val="1"/>
    </font>
    <font>
      <b/>
      <sz val="10"/>
      <name val="Times New Roman1"/>
      <charset val="186"/>
    </font>
    <font>
      <sz val="11"/>
      <name val="Calibri"/>
      <family val="2"/>
      <charset val="186"/>
    </font>
    <font>
      <b/>
      <sz val="9"/>
      <name val="Times New Roman"/>
      <family val="1"/>
      <charset val="186"/>
    </font>
    <font>
      <sz val="9"/>
      <color indexed="8"/>
      <name val="Times New Roman"/>
      <family val="1"/>
      <charset val="186"/>
    </font>
    <font>
      <sz val="9"/>
      <name val="Times New Roman"/>
      <family val="1"/>
      <charset val="186"/>
    </font>
    <font>
      <b/>
      <sz val="9"/>
      <color indexed="8"/>
      <name val="Times New Roman"/>
      <family val="1"/>
      <charset val="186"/>
    </font>
    <font>
      <sz val="10"/>
      <color indexed="8"/>
      <name val="Arial"/>
      <family val="2"/>
      <charset val="186"/>
    </font>
    <font>
      <sz val="9"/>
      <color indexed="8"/>
      <name val="Times New Roman1"/>
      <charset val="186"/>
    </font>
    <font>
      <sz val="9"/>
      <color rgb="FFFF0000"/>
      <name val="Times New Roman"/>
      <family val="1"/>
      <charset val="186"/>
    </font>
    <font>
      <sz val="9"/>
      <name val="Arial"/>
      <family val="2"/>
      <charset val="186"/>
    </font>
    <font>
      <i/>
      <sz val="9"/>
      <color indexed="8"/>
      <name val="Times New Roman"/>
      <family val="1"/>
      <charset val="186"/>
    </font>
    <font>
      <sz val="11"/>
      <color indexed="8"/>
      <name val="Calibri"/>
      <family val="2"/>
      <charset val="1"/>
    </font>
    <font>
      <i/>
      <sz val="9"/>
      <color indexed="18"/>
      <name val="Times New Roman"/>
      <family val="1"/>
      <charset val="186"/>
    </font>
    <font>
      <sz val="9"/>
      <name val="Times New Roman1"/>
      <charset val="186"/>
    </font>
    <font>
      <sz val="9"/>
      <name val="Times New Roman"/>
      <family val="1"/>
      <charset val="1"/>
    </font>
    <font>
      <b/>
      <sz val="9"/>
      <name val="Times New Roman1"/>
      <charset val="186"/>
    </font>
    <font>
      <sz val="11"/>
      <color rgb="FFC00000"/>
      <name val="Calibri"/>
      <family val="2"/>
      <charset val="186"/>
      <scheme val="minor"/>
    </font>
    <font>
      <sz val="9"/>
      <name val="Times New Roman"/>
      <family val="1"/>
    </font>
    <font>
      <sz val="10"/>
      <name val="Arial"/>
      <family val="2"/>
    </font>
    <font>
      <sz val="12"/>
      <name val="Times New Roman"/>
      <family val="1"/>
      <charset val="186"/>
    </font>
    <font>
      <sz val="12"/>
      <color rgb="FF00B050"/>
      <name val="Times New Roman"/>
      <family val="1"/>
      <charset val="186"/>
    </font>
    <font>
      <sz val="11"/>
      <color rgb="FF000000"/>
      <name val="Arial1"/>
    </font>
    <font>
      <b/>
      <sz val="9"/>
      <color theme="1"/>
      <name val="Times New Roman"/>
      <family val="1"/>
      <charset val="186"/>
    </font>
    <font>
      <sz val="9"/>
      <color rgb="FFFF0000"/>
      <name val="Times New Roman"/>
      <family val="1"/>
    </font>
    <font>
      <b/>
      <sz val="10"/>
      <color rgb="FFFF0000"/>
      <name val="Times New Roman"/>
      <family val="1"/>
      <charset val="186"/>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color rgb="FFFF0000"/>
      <name val="Times New Roman"/>
      <family val="1"/>
    </font>
    <font>
      <sz val="11"/>
      <color theme="1"/>
      <name val="Calibri"/>
      <family val="2"/>
      <scheme val="minor"/>
    </font>
    <font>
      <sz val="11"/>
      <color theme="1"/>
      <name val="Times New Roman"/>
      <family val="1"/>
      <charset val="186"/>
    </font>
    <font>
      <b/>
      <sz val="12"/>
      <name val="Times New Roman"/>
      <family val="1"/>
      <charset val="186"/>
    </font>
    <font>
      <sz val="11"/>
      <color rgb="FFFF0000"/>
      <name val="Calibri"/>
      <family val="2"/>
      <scheme val="minor"/>
    </font>
    <font>
      <i/>
      <sz val="9"/>
      <color indexed="8"/>
      <name val="Times New Roman"/>
      <family val="1"/>
    </font>
    <font>
      <i/>
      <sz val="9"/>
      <name val="Times New Roman"/>
      <family val="1"/>
    </font>
    <font>
      <b/>
      <i/>
      <u/>
      <sz val="11"/>
      <color theme="4"/>
      <name val="Calibri"/>
      <family val="2"/>
      <scheme val="minor"/>
    </font>
    <font>
      <sz val="11"/>
      <name val="Calibri"/>
      <family val="2"/>
      <scheme val="minor"/>
    </font>
    <font>
      <b/>
      <i/>
      <u/>
      <sz val="10"/>
      <color theme="4"/>
      <name val="Times New Roman"/>
      <family val="1"/>
    </font>
    <font>
      <b/>
      <u/>
      <sz val="11"/>
      <color theme="4"/>
      <name val="Calibri"/>
      <family val="2"/>
      <scheme val="minor"/>
    </font>
    <font>
      <b/>
      <i/>
      <u/>
      <sz val="9"/>
      <color theme="4"/>
      <name val="Times New Roman"/>
      <family val="1"/>
    </font>
    <font>
      <b/>
      <sz val="9"/>
      <color theme="4"/>
      <name val="Times New Roman"/>
      <family val="1"/>
    </font>
    <font>
      <i/>
      <sz val="9"/>
      <color indexed="18"/>
      <name val="Times New Roman"/>
      <family val="1"/>
    </font>
    <font>
      <b/>
      <i/>
      <u/>
      <sz val="11"/>
      <color rgb="FF0070C0"/>
      <name val="Calibri"/>
      <family val="2"/>
      <scheme val="minor"/>
    </font>
    <font>
      <b/>
      <i/>
      <u/>
      <sz val="10"/>
      <color rgb="FF0070C0"/>
      <name val="Times New Roman"/>
      <family val="1"/>
    </font>
    <font>
      <b/>
      <sz val="9"/>
      <color indexed="8"/>
      <name val="Times New Roman"/>
      <family val="1"/>
    </font>
    <font>
      <b/>
      <sz val="9"/>
      <name val="Times New Roman"/>
      <family val="1"/>
    </font>
    <font>
      <sz val="9"/>
      <color theme="1"/>
      <name val="Times New Roman"/>
      <family val="1"/>
      <charset val="186"/>
    </font>
    <font>
      <sz val="11"/>
      <color indexed="8"/>
      <name val="Times New Roman"/>
      <family val="1"/>
      <charset val="186"/>
    </font>
  </fonts>
  <fills count="10">
    <fill>
      <patternFill patternType="none"/>
    </fill>
    <fill>
      <patternFill patternType="gray125"/>
    </fill>
    <fill>
      <patternFill patternType="solid">
        <fgColor theme="0"/>
        <bgColor indexed="64"/>
      </patternFill>
    </fill>
    <fill>
      <patternFill patternType="solid">
        <fgColor theme="0"/>
        <bgColor indexed="26"/>
      </patternFill>
    </fill>
    <fill>
      <patternFill patternType="solid">
        <fgColor indexed="22"/>
        <bgColor indexed="64"/>
      </patternFill>
    </fill>
    <fill>
      <patternFill patternType="solid">
        <fgColor indexed="9"/>
        <bgColor indexed="64"/>
      </patternFill>
    </fill>
    <fill>
      <patternFill patternType="solid">
        <fgColor rgb="FFC0C0C0"/>
        <bgColor indexed="64"/>
      </patternFill>
    </fill>
    <fill>
      <patternFill patternType="solid">
        <fgColor rgb="FFBFBFBF"/>
        <bgColor rgb="FFBFBFBF"/>
      </patternFill>
    </fill>
    <fill>
      <patternFill patternType="solid">
        <fgColor rgb="FFFFFFFF"/>
        <bgColor rgb="FFFFFFFF"/>
      </patternFill>
    </fill>
    <fill>
      <patternFill patternType="solid">
        <fgColor theme="0" tint="-0.249977111117893"/>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thin">
        <color indexed="8"/>
      </bottom>
      <diagonal/>
    </border>
    <border>
      <left/>
      <right style="medium">
        <color indexed="64"/>
      </right>
      <top style="thin">
        <color indexed="64"/>
      </top>
      <bottom style="thin">
        <color indexed="8"/>
      </bottom>
      <diagonal/>
    </border>
    <border>
      <left style="medium">
        <color indexed="64"/>
      </left>
      <right/>
      <top style="thin">
        <color indexed="8"/>
      </top>
      <bottom style="thin">
        <color indexed="64"/>
      </bottom>
      <diagonal/>
    </border>
    <border>
      <left/>
      <right style="medium">
        <color indexed="64"/>
      </right>
      <top style="thin">
        <color indexed="8"/>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s>
  <cellStyleXfs count="9">
    <xf numFmtId="0" fontId="0" fillId="0" borderId="0"/>
    <xf numFmtId="0" fontId="9" fillId="0" borderId="0" applyBorder="0" applyProtection="0"/>
    <xf numFmtId="0" fontId="21" fillId="0" borderId="0" applyNumberFormat="0" applyBorder="0" applyProtection="0"/>
    <xf numFmtId="0" fontId="21" fillId="0" borderId="0" applyNumberFormat="0" applyBorder="0" applyProtection="0"/>
    <xf numFmtId="0" fontId="16" fillId="0" borderId="0"/>
    <xf numFmtId="0" fontId="26" fillId="0" borderId="0"/>
    <xf numFmtId="0" fontId="33" fillId="0" borderId="0"/>
    <xf numFmtId="0" fontId="36" fillId="0" borderId="0"/>
    <xf numFmtId="164" fontId="62" fillId="0" borderId="0" applyFont="0" applyFill="0" applyBorder="0" applyAlignment="0" applyProtection="0"/>
  </cellStyleXfs>
  <cellXfs count="240">
    <xf numFmtId="0" fontId="0" fillId="0" borderId="0" xfId="0"/>
    <xf numFmtId="0" fontId="12" fillId="2" borderId="0" xfId="0" applyFont="1" applyFill="1"/>
    <xf numFmtId="0" fontId="11" fillId="2" borderId="0" xfId="0" applyFont="1" applyFill="1"/>
    <xf numFmtId="0" fontId="8" fillId="2" borderId="0" xfId="0" applyFont="1" applyFill="1" applyAlignment="1">
      <alignment horizontal="left" vertical="center" wrapText="1"/>
    </xf>
    <xf numFmtId="0" fontId="4" fillId="2" borderId="0" xfId="0" applyFont="1" applyFill="1"/>
    <xf numFmtId="0" fontId="8" fillId="2" borderId="0" xfId="0" applyFont="1" applyFill="1" applyAlignment="1">
      <alignment vertical="top" wrapText="1"/>
    </xf>
    <xf numFmtId="0" fontId="6" fillId="2" borderId="0" xfId="0" applyFont="1" applyFill="1"/>
    <xf numFmtId="0" fontId="10" fillId="2" borderId="0" xfId="0" applyFont="1" applyFill="1"/>
    <xf numFmtId="0" fontId="24" fillId="2" borderId="0" xfId="0" applyFont="1" applyFill="1"/>
    <xf numFmtId="0" fontId="22" fillId="2" borderId="0" xfId="0" applyFont="1" applyFill="1"/>
    <xf numFmtId="0" fontId="19" fillId="2" borderId="0" xfId="0" applyFont="1" applyFill="1"/>
    <xf numFmtId="0" fontId="0" fillId="2" borderId="0" xfId="0" applyFill="1"/>
    <xf numFmtId="0" fontId="28" fillId="2" borderId="0" xfId="0" applyFont="1" applyFill="1"/>
    <xf numFmtId="0" fontId="22" fillId="2" borderId="0" xfId="0" applyFont="1" applyFill="1" applyAlignment="1">
      <alignment vertical="center"/>
    </xf>
    <xf numFmtId="0" fontId="6" fillId="2" borderId="0" xfId="0" applyFont="1" applyFill="1" applyAlignment="1">
      <alignment horizontal="center" vertical="center"/>
    </xf>
    <xf numFmtId="0" fontId="4" fillId="2" borderId="0" xfId="0" applyFont="1" applyFill="1" applyAlignment="1">
      <alignment horizontal="center" vertical="center"/>
    </xf>
    <xf numFmtId="0" fontId="35" fillId="2" borderId="0" xfId="0" applyFont="1" applyFill="1"/>
    <xf numFmtId="0" fontId="31" fillId="2" borderId="0" xfId="0" applyFont="1" applyFill="1"/>
    <xf numFmtId="0" fontId="8"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7" fillId="2" borderId="8"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18" fillId="2" borderId="8" xfId="0" applyFont="1" applyFill="1" applyBorder="1" applyAlignment="1">
      <alignment horizontal="center" vertical="top"/>
    </xf>
    <xf numFmtId="0" fontId="17" fillId="2" borderId="10" xfId="0" applyFont="1" applyFill="1" applyBorder="1" applyAlignment="1">
      <alignment vertical="top" wrapText="1"/>
    </xf>
    <xf numFmtId="0" fontId="5" fillId="2" borderId="1" xfId="0" applyFont="1" applyFill="1" applyBorder="1" applyAlignment="1">
      <alignment horizontal="center" vertical="center"/>
    </xf>
    <xf numFmtId="0" fontId="7" fillId="2" borderId="0" xfId="0" applyFont="1" applyFill="1"/>
    <xf numFmtId="0" fontId="25" fillId="2" borderId="8" xfId="0" applyFont="1" applyFill="1" applyBorder="1" applyAlignment="1">
      <alignment horizontal="left" vertical="center" wrapText="1"/>
    </xf>
    <xf numFmtId="0" fontId="8" fillId="2" borderId="6" xfId="0" applyFont="1" applyFill="1" applyBorder="1" applyAlignment="1">
      <alignment horizontal="center" vertical="center"/>
    </xf>
    <xf numFmtId="0" fontId="7" fillId="2" borderId="1" xfId="0" applyFont="1" applyFill="1" applyBorder="1" applyAlignment="1">
      <alignment vertical="center"/>
    </xf>
    <xf numFmtId="0" fontId="22" fillId="2" borderId="0" xfId="0" applyFont="1" applyFill="1" applyAlignment="1">
      <alignment horizontal="center" vertical="center"/>
    </xf>
    <xf numFmtId="0" fontId="37" fillId="2" borderId="8" xfId="1" applyFont="1" applyFill="1" applyBorder="1" applyAlignment="1" applyProtection="1">
      <alignment horizontal="center" vertical="center" wrapText="1"/>
    </xf>
    <xf numFmtId="0" fontId="20" fillId="2" borderId="8" xfId="1" applyFont="1" applyFill="1" applyBorder="1" applyAlignment="1" applyProtection="1">
      <alignment horizontal="center" vertical="center" wrapText="1"/>
    </xf>
    <xf numFmtId="0" fontId="20" fillId="2" borderId="8" xfId="1" applyFont="1" applyFill="1" applyBorder="1" applyAlignment="1" applyProtection="1">
      <alignment horizontal="left" vertical="top"/>
    </xf>
    <xf numFmtId="0" fontId="17" fillId="3" borderId="8" xfId="0" applyFont="1" applyFill="1" applyBorder="1" applyAlignment="1">
      <alignment horizontal="left" vertical="top" wrapText="1"/>
    </xf>
    <xf numFmtId="0" fontId="19" fillId="2" borderId="8" xfId="1" applyFont="1" applyFill="1" applyBorder="1" applyAlignment="1" applyProtection="1">
      <alignment horizontal="center" vertical="top"/>
    </xf>
    <xf numFmtId="0" fontId="18" fillId="2" borderId="8" xfId="1" applyFont="1" applyFill="1" applyBorder="1" applyAlignment="1" applyProtection="1">
      <alignment horizontal="center" vertical="top"/>
    </xf>
    <xf numFmtId="0" fontId="18" fillId="2" borderId="8" xfId="1" applyFont="1" applyFill="1" applyBorder="1" applyAlignment="1" applyProtection="1">
      <alignment horizontal="left" vertical="top"/>
    </xf>
    <xf numFmtId="0" fontId="15" fillId="2" borderId="0" xfId="0" applyFont="1" applyFill="1" applyAlignment="1">
      <alignment horizontal="center" vertical="top" wrapText="1"/>
    </xf>
    <xf numFmtId="0" fontId="34" fillId="2" borderId="0" xfId="0" applyFont="1" applyFill="1"/>
    <xf numFmtId="0" fontId="17" fillId="2" borderId="1" xfId="0" applyFont="1" applyFill="1" applyBorder="1" applyAlignment="1">
      <alignment horizontal="center" vertical="center" wrapText="1"/>
    </xf>
    <xf numFmtId="0" fontId="8" fillId="2" borderId="0" xfId="0" applyFont="1" applyFill="1" applyAlignment="1">
      <alignment horizontal="left" vertical="top" wrapText="1"/>
    </xf>
    <xf numFmtId="0" fontId="0" fillId="2" borderId="0" xfId="0" applyFill="1" applyAlignment="1">
      <alignment wrapText="1"/>
    </xf>
    <xf numFmtId="0" fontId="23" fillId="2" borderId="0" xfId="0" applyFont="1" applyFill="1"/>
    <xf numFmtId="0" fontId="20" fillId="2" borderId="9" xfId="0" applyFont="1" applyFill="1" applyBorder="1" applyAlignment="1">
      <alignment horizontal="center" vertical="center" wrapText="1"/>
    </xf>
    <xf numFmtId="49" fontId="12" fillId="2" borderId="0" xfId="0" applyNumberFormat="1" applyFont="1" applyFill="1" applyAlignment="1">
      <alignment horizontal="center" vertical="center"/>
    </xf>
    <xf numFmtId="0" fontId="12" fillId="2" borderId="0" xfId="0" applyFont="1" applyFill="1" applyAlignment="1">
      <alignment vertical="center"/>
    </xf>
    <xf numFmtId="0" fontId="12" fillId="2" borderId="0" xfId="0" applyFont="1" applyFill="1" applyAlignment="1">
      <alignment horizontal="center" vertical="center"/>
    </xf>
    <xf numFmtId="0" fontId="40" fillId="4" borderId="0" xfId="0" applyFont="1" applyFill="1"/>
    <xf numFmtId="0" fontId="41" fillId="4" borderId="0" xfId="0" applyFont="1" applyFill="1"/>
    <xf numFmtId="0" fontId="40" fillId="4" borderId="1" xfId="0" applyFont="1" applyFill="1" applyBorder="1" applyAlignment="1">
      <alignment horizontal="left"/>
    </xf>
    <xf numFmtId="0" fontId="0" fillId="5" borderId="1" xfId="0" applyFill="1" applyBorder="1" applyProtection="1">
      <protection locked="0"/>
    </xf>
    <xf numFmtId="0" fontId="0" fillId="4" borderId="0" xfId="0" applyFill="1"/>
    <xf numFmtId="0" fontId="40" fillId="4" borderId="0" xfId="0" applyFont="1" applyFill="1" applyAlignment="1">
      <alignment horizontal="left"/>
    </xf>
    <xf numFmtId="0" fontId="40" fillId="6" borderId="0" xfId="0" applyFont="1" applyFill="1" applyAlignment="1" applyProtection="1">
      <alignment horizontal="left"/>
      <protection locked="0"/>
    </xf>
    <xf numFmtId="0" fontId="40" fillId="6" borderId="0" xfId="0" applyFont="1" applyFill="1" applyAlignment="1">
      <alignment horizontal="left"/>
    </xf>
    <xf numFmtId="0" fontId="0" fillId="4" borderId="0" xfId="0" applyFill="1" applyAlignment="1">
      <alignment wrapText="1"/>
    </xf>
    <xf numFmtId="0" fontId="40" fillId="4" borderId="26" xfId="0" applyFont="1" applyFill="1" applyBorder="1"/>
    <xf numFmtId="0" fontId="40" fillId="4" borderId="27" xfId="0" applyFont="1" applyFill="1" applyBorder="1" applyAlignment="1">
      <alignment horizontal="center" vertical="center" wrapText="1"/>
    </xf>
    <xf numFmtId="0" fontId="40" fillId="4" borderId="30" xfId="0" applyFont="1" applyFill="1" applyBorder="1" applyAlignment="1">
      <alignment horizontal="center" vertical="center" wrapText="1"/>
    </xf>
    <xf numFmtId="0" fontId="40" fillId="5" borderId="31" xfId="0" applyFont="1" applyFill="1" applyBorder="1" applyAlignment="1" applyProtection="1">
      <alignment horizontal="center" vertical="center" wrapText="1"/>
      <protection locked="0"/>
    </xf>
    <xf numFmtId="0" fontId="40" fillId="5" borderId="32" xfId="0" applyFont="1" applyFill="1" applyBorder="1" applyAlignment="1" applyProtection="1">
      <alignment horizontal="center" vertical="center"/>
      <protection locked="0"/>
    </xf>
    <xf numFmtId="0" fontId="40" fillId="4" borderId="0" xfId="0" applyFont="1" applyFill="1" applyAlignment="1">
      <alignment horizontal="center" vertical="center"/>
    </xf>
    <xf numFmtId="0" fontId="40" fillId="4" borderId="31" xfId="0" applyFont="1" applyFill="1" applyBorder="1" applyAlignment="1">
      <alignment horizontal="center" vertical="center" wrapText="1"/>
    </xf>
    <xf numFmtId="0" fontId="40" fillId="5" borderId="38" xfId="0" applyFont="1" applyFill="1" applyBorder="1" applyAlignment="1" applyProtection="1">
      <alignment horizontal="center" vertical="center" wrapText="1"/>
      <protection locked="0"/>
    </xf>
    <xf numFmtId="0" fontId="40" fillId="4" borderId="0" xfId="0" applyFont="1" applyFill="1" applyAlignment="1">
      <alignment wrapText="1"/>
    </xf>
    <xf numFmtId="0" fontId="0" fillId="0" borderId="0" xfId="0" applyAlignment="1">
      <alignment wrapText="1"/>
    </xf>
    <xf numFmtId="0" fontId="45" fillId="7" borderId="31" xfId="0" applyFont="1" applyFill="1" applyBorder="1" applyAlignment="1">
      <alignment horizontal="center" vertical="center" wrapText="1"/>
    </xf>
    <xf numFmtId="0" fontId="45" fillId="9" borderId="0" xfId="0" applyFont="1" applyFill="1"/>
    <xf numFmtId="0" fontId="49" fillId="2" borderId="8" xfId="1" applyFont="1" applyFill="1" applyBorder="1" applyAlignment="1" applyProtection="1">
      <alignment horizontal="left" vertical="top"/>
    </xf>
    <xf numFmtId="0" fontId="4" fillId="2" borderId="0" xfId="0" applyFont="1" applyFill="1" applyAlignment="1">
      <alignment vertical="center"/>
    </xf>
    <xf numFmtId="0" fontId="47" fillId="2" borderId="0" xfId="0" applyFont="1" applyFill="1" applyAlignment="1">
      <alignment vertical="center"/>
    </xf>
    <xf numFmtId="0" fontId="7" fillId="2" borderId="0" xfId="0" applyFont="1" applyFill="1" applyAlignment="1">
      <alignment vertical="center" wrapText="1"/>
    </xf>
    <xf numFmtId="0" fontId="40" fillId="4" borderId="0" xfId="0" applyFont="1" applyFill="1" applyAlignment="1">
      <alignment vertical="center"/>
    </xf>
    <xf numFmtId="0" fontId="0" fillId="4" borderId="0" xfId="0" applyFill="1" applyAlignment="1">
      <alignment vertical="center"/>
    </xf>
    <xf numFmtId="0" fontId="35" fillId="2" borderId="0" xfId="0" applyFont="1" applyFill="1" applyAlignment="1">
      <alignment vertical="center"/>
    </xf>
    <xf numFmtId="0" fontId="34" fillId="2" borderId="0" xfId="0" applyFont="1" applyFill="1" applyAlignment="1">
      <alignment vertical="center"/>
    </xf>
    <xf numFmtId="0" fontId="6" fillId="2" borderId="0" xfId="0" applyFont="1" applyFill="1" applyAlignment="1">
      <alignment vertical="center"/>
    </xf>
    <xf numFmtId="0" fontId="18" fillId="2" borderId="9"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9" xfId="1" applyFont="1" applyFill="1" applyBorder="1" applyAlignment="1" applyProtection="1">
      <alignment horizontal="center" vertical="center"/>
    </xf>
    <xf numFmtId="0" fontId="18" fillId="2" borderId="1" xfId="1" applyFont="1" applyFill="1" applyBorder="1" applyAlignment="1" applyProtection="1">
      <alignment horizontal="center" vertical="center"/>
    </xf>
    <xf numFmtId="0" fontId="18" fillId="0" borderId="8" xfId="1" applyFont="1" applyBorder="1" applyAlignment="1" applyProtection="1">
      <alignment horizontal="left" vertical="top"/>
    </xf>
    <xf numFmtId="0" fontId="25" fillId="0" borderId="8" xfId="0" applyFont="1" applyBorder="1" applyAlignment="1">
      <alignment horizontal="left" vertical="center" wrapText="1"/>
    </xf>
    <xf numFmtId="0" fontId="60" fillId="2" borderId="8" xfId="1" applyFont="1" applyFill="1" applyBorder="1" applyAlignment="1" applyProtection="1">
      <alignment horizontal="left" vertical="top"/>
    </xf>
    <xf numFmtId="0" fontId="49" fillId="0" borderId="8" xfId="1" applyFont="1" applyBorder="1" applyAlignment="1" applyProtection="1">
      <alignment horizontal="left" vertical="top"/>
    </xf>
    <xf numFmtId="0" fontId="18" fillId="2" borderId="8" xfId="0" applyFont="1" applyFill="1" applyBorder="1" applyAlignment="1">
      <alignment horizontal="center" vertical="center"/>
    </xf>
    <xf numFmtId="0" fontId="18" fillId="2" borderId="8" xfId="1" applyFont="1" applyFill="1" applyBorder="1" applyAlignment="1" applyProtection="1">
      <alignment horizontal="center" vertical="center"/>
    </xf>
    <xf numFmtId="0" fontId="40" fillId="4" borderId="0" xfId="0" applyFont="1" applyFill="1" applyAlignment="1" applyProtection="1">
      <alignment horizontal="center" vertical="center"/>
      <protection locked="0"/>
    </xf>
    <xf numFmtId="0" fontId="8" fillId="2" borderId="0" xfId="0" applyFont="1" applyFill="1" applyAlignment="1">
      <alignment horizontal="center" vertical="center" wrapText="1"/>
    </xf>
    <xf numFmtId="0" fontId="24" fillId="2" borderId="0" xfId="0" applyFont="1" applyFill="1" applyAlignment="1">
      <alignment horizontal="center" vertical="center"/>
    </xf>
    <xf numFmtId="0" fontId="50" fillId="3" borderId="8" xfId="0" applyFont="1" applyFill="1" applyBorder="1" applyAlignment="1">
      <alignment horizontal="left" vertical="center" wrapText="1"/>
    </xf>
    <xf numFmtId="0" fontId="32" fillId="2" borderId="10" xfId="0" applyFont="1" applyFill="1" applyBorder="1" applyAlignment="1">
      <alignment vertical="center" wrapText="1"/>
    </xf>
    <xf numFmtId="0" fontId="57" fillId="0" borderId="8" xfId="1" applyFont="1" applyBorder="1" applyAlignment="1" applyProtection="1">
      <alignment horizontal="left" vertical="center" wrapText="1"/>
    </xf>
    <xf numFmtId="0" fontId="17" fillId="3" borderId="8" xfId="0" applyFont="1" applyFill="1" applyBorder="1" applyAlignment="1">
      <alignment horizontal="left" vertical="center" wrapText="1"/>
    </xf>
    <xf numFmtId="0" fontId="17" fillId="2" borderId="10" xfId="0" applyFont="1" applyFill="1" applyBorder="1" applyAlignment="1">
      <alignment vertical="center" wrapText="1"/>
    </xf>
    <xf numFmtId="0" fontId="57" fillId="2" borderId="8" xfId="1" applyFont="1" applyFill="1" applyBorder="1" applyAlignment="1" applyProtection="1">
      <alignment horizontal="left" vertical="center" wrapText="1"/>
    </xf>
    <xf numFmtId="0" fontId="61" fillId="3" borderId="8" xfId="0" applyFont="1" applyFill="1" applyBorder="1" applyAlignment="1">
      <alignment horizontal="left" vertical="center" wrapText="1"/>
    </xf>
    <xf numFmtId="0" fontId="50" fillId="0" borderId="8" xfId="0" applyFont="1" applyBorder="1" applyAlignment="1">
      <alignment horizontal="left" vertical="center" wrapText="1"/>
    </xf>
    <xf numFmtId="0" fontId="32" fillId="0" borderId="10" xfId="0" applyFont="1" applyBorder="1" applyAlignment="1">
      <alignment vertical="center" wrapText="1"/>
    </xf>
    <xf numFmtId="0" fontId="63" fillId="2" borderId="8" xfId="1" applyFont="1" applyFill="1" applyBorder="1" applyAlignment="1" applyProtection="1">
      <alignment horizontal="center" vertical="center"/>
    </xf>
    <xf numFmtId="165" fontId="18" fillId="2" borderId="9" xfId="1" applyNumberFormat="1" applyFont="1" applyFill="1" applyBorder="1" applyAlignment="1" applyProtection="1">
      <alignment horizontal="center" vertical="center"/>
    </xf>
    <xf numFmtId="165" fontId="18" fillId="2" borderId="1" xfId="1" applyNumberFormat="1" applyFont="1" applyFill="1" applyBorder="1" applyAlignment="1" applyProtection="1">
      <alignment horizontal="center" vertical="center"/>
    </xf>
    <xf numFmtId="165" fontId="17" fillId="2" borderId="1" xfId="8" applyNumberFormat="1" applyFont="1" applyFill="1" applyBorder="1" applyAlignment="1">
      <alignment vertical="center" wrapText="1"/>
    </xf>
    <xf numFmtId="14" fontId="0" fillId="5" borderId="1" xfId="0" applyNumberFormat="1" applyFill="1" applyBorder="1" applyProtection="1">
      <protection locked="0"/>
    </xf>
    <xf numFmtId="0" fontId="40" fillId="4" borderId="2" xfId="0" applyFont="1" applyFill="1" applyBorder="1" applyAlignment="1">
      <alignment vertical="center" wrapText="1"/>
    </xf>
    <xf numFmtId="0" fontId="40" fillId="4" borderId="4" xfId="0" applyFont="1" applyFill="1" applyBorder="1" applyAlignment="1">
      <alignment vertical="center" wrapText="1"/>
    </xf>
    <xf numFmtId="0" fontId="40" fillId="5" borderId="2" xfId="0" applyFont="1" applyFill="1" applyBorder="1" applyAlignment="1" applyProtection="1">
      <alignment horizontal="center" vertical="center" wrapText="1"/>
      <protection locked="0"/>
    </xf>
    <xf numFmtId="0" fontId="40" fillId="4" borderId="3" xfId="0" applyFont="1" applyFill="1" applyBorder="1" applyAlignment="1" applyProtection="1">
      <alignment horizontal="center" vertical="center" wrapText="1"/>
      <protection locked="0"/>
    </xf>
    <xf numFmtId="0" fontId="40" fillId="4" borderId="4" xfId="0" applyFont="1" applyFill="1" applyBorder="1" applyAlignment="1" applyProtection="1">
      <alignment horizontal="center" vertical="center" wrapText="1"/>
      <protection locked="0"/>
    </xf>
    <xf numFmtId="49" fontId="42" fillId="4" borderId="24" xfId="0" applyNumberFormat="1" applyFont="1" applyFill="1" applyBorder="1" applyAlignment="1">
      <alignment horizontal="left" vertical="center" wrapText="1"/>
    </xf>
    <xf numFmtId="0" fontId="40" fillId="4" borderId="25" xfId="0" applyFont="1" applyFill="1" applyBorder="1"/>
    <xf numFmtId="0" fontId="40" fillId="4" borderId="0" xfId="0" applyFont="1" applyFill="1" applyAlignment="1">
      <alignment vertical="center" wrapText="1"/>
    </xf>
    <xf numFmtId="0" fontId="40" fillId="4" borderId="0" xfId="0" applyFont="1" applyFill="1"/>
    <xf numFmtId="0" fontId="0" fillId="4" borderId="0" xfId="0" applyFill="1"/>
    <xf numFmtId="0" fontId="8" fillId="2" borderId="2" xfId="0" applyFont="1" applyFill="1" applyBorder="1" applyAlignment="1">
      <alignment horizontal="left" vertical="top" wrapText="1"/>
    </xf>
    <xf numFmtId="0" fontId="6" fillId="2" borderId="4" xfId="0" applyFont="1" applyFill="1" applyBorder="1" applyAlignment="1">
      <alignment horizontal="left" vertical="top" wrapText="1"/>
    </xf>
    <xf numFmtId="0" fontId="8" fillId="2" borderId="2" xfId="0" applyFont="1" applyFill="1" applyBorder="1" applyAlignment="1">
      <alignment horizontal="justify" vertical="top" wrapText="1"/>
    </xf>
    <xf numFmtId="0" fontId="8" fillId="2" borderId="3" xfId="0" applyFont="1" applyFill="1" applyBorder="1" applyAlignment="1">
      <alignment vertical="top" wrapText="1"/>
    </xf>
    <xf numFmtId="0" fontId="8" fillId="2" borderId="4" xfId="0" applyFont="1" applyFill="1" applyBorder="1" applyAlignment="1">
      <alignment vertical="top" wrapText="1"/>
    </xf>
    <xf numFmtId="0" fontId="6" fillId="2" borderId="2" xfId="0" applyFont="1" applyFill="1" applyBorder="1" applyAlignment="1">
      <alignment vertical="center" wrapText="1"/>
    </xf>
    <xf numFmtId="0" fontId="6" fillId="2" borderId="3" xfId="0" applyFont="1" applyFill="1" applyBorder="1" applyAlignment="1">
      <alignment vertical="center"/>
    </xf>
    <xf numFmtId="0" fontId="6" fillId="2" borderId="4" xfId="0" applyFont="1" applyFill="1" applyBorder="1" applyAlignment="1">
      <alignment vertical="center"/>
    </xf>
    <xf numFmtId="0" fontId="40" fillId="5" borderId="21" xfId="0" applyFont="1" applyFill="1" applyBorder="1" applyAlignment="1" applyProtection="1">
      <alignment horizontal="center" vertical="center" wrapText="1"/>
      <protection locked="0"/>
    </xf>
    <xf numFmtId="0" fontId="40" fillId="4" borderId="13" xfId="0" applyFont="1" applyFill="1" applyBorder="1" applyAlignment="1">
      <alignment vertical="center" wrapText="1"/>
    </xf>
    <xf numFmtId="0" fontId="40" fillId="4" borderId="15" xfId="0" applyFont="1" applyFill="1" applyBorder="1" applyAlignment="1">
      <alignment vertical="center" wrapText="1"/>
    </xf>
    <xf numFmtId="49" fontId="42" fillId="4" borderId="24" xfId="0" applyNumberFormat="1" applyFont="1" applyFill="1" applyBorder="1" applyAlignment="1">
      <alignment horizontal="left" vertical="center"/>
    </xf>
    <xf numFmtId="4" fontId="42" fillId="4" borderId="25" xfId="0" applyNumberFormat="1" applyFont="1" applyFill="1" applyBorder="1" applyAlignment="1">
      <alignment horizontal="left" vertical="center"/>
    </xf>
    <xf numFmtId="0" fontId="17" fillId="2" borderId="11" xfId="0" applyFont="1" applyFill="1" applyBorder="1" applyAlignment="1">
      <alignment horizontal="right" vertical="top" wrapText="1"/>
    </xf>
    <xf numFmtId="0" fontId="17" fillId="2" borderId="12" xfId="0" applyFont="1" applyFill="1" applyBorder="1" applyAlignment="1">
      <alignment horizontal="right" vertical="top" wrapText="1"/>
    </xf>
    <xf numFmtId="0" fontId="17" fillId="2" borderId="17" xfId="0" applyFont="1" applyFill="1" applyBorder="1" applyAlignment="1">
      <alignment horizontal="right" vertical="top"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8" fillId="2" borderId="0" xfId="0" applyFont="1" applyFill="1" applyAlignment="1">
      <alignment horizontal="left" vertical="top" wrapText="1"/>
    </xf>
    <xf numFmtId="0" fontId="44" fillId="4" borderId="0" xfId="0" applyFont="1" applyFill="1" applyAlignment="1">
      <alignment horizontal="left"/>
    </xf>
    <xf numFmtId="0" fontId="38" fillId="0" borderId="0" xfId="0" applyFont="1"/>
    <xf numFmtId="0" fontId="40" fillId="4" borderId="0" xfId="0" applyFont="1" applyFill="1" applyAlignment="1">
      <alignment horizontal="left" wrapText="1" shrinkToFit="1"/>
    </xf>
    <xf numFmtId="0" fontId="40" fillId="5" borderId="0" xfId="0" applyFont="1" applyFill="1" applyAlignment="1" applyProtection="1">
      <alignment horizontal="left"/>
      <protection locked="0"/>
    </xf>
    <xf numFmtId="0" fontId="40" fillId="4" borderId="0" xfId="0" applyFont="1" applyFill="1" applyAlignment="1" applyProtection="1">
      <alignment horizontal="left"/>
      <protection locked="0"/>
    </xf>
    <xf numFmtId="0" fontId="41" fillId="4" borderId="7" xfId="0" applyFont="1" applyFill="1" applyBorder="1"/>
    <xf numFmtId="0" fontId="4" fillId="2" borderId="0" xfId="0" applyFont="1" applyFill="1" applyAlignment="1">
      <alignment horizontal="right" vertical="center"/>
    </xf>
    <xf numFmtId="0" fontId="47" fillId="2" borderId="0" xfId="0" applyFont="1" applyFill="1" applyAlignment="1">
      <alignment horizontal="center"/>
    </xf>
    <xf numFmtId="0" fontId="12" fillId="2" borderId="0" xfId="0" applyFont="1" applyFill="1" applyAlignment="1">
      <alignment horizontal="right" vertical="center"/>
    </xf>
    <xf numFmtId="0" fontId="7" fillId="2" borderId="0" xfId="0" applyFont="1" applyFill="1" applyAlignment="1">
      <alignment horizontal="center" vertical="top" wrapText="1"/>
    </xf>
    <xf numFmtId="0" fontId="6" fillId="2" borderId="3" xfId="0" applyFont="1" applyFill="1" applyBorder="1" applyAlignment="1">
      <alignment vertical="center" wrapText="1"/>
    </xf>
    <xf numFmtId="0" fontId="6" fillId="2" borderId="4" xfId="0" applyFont="1" applyFill="1" applyBorder="1" applyAlignment="1">
      <alignment vertical="center" wrapText="1"/>
    </xf>
    <xf numFmtId="0" fontId="8" fillId="2" borderId="3" xfId="0" applyFont="1" applyFill="1" applyBorder="1" applyAlignment="1">
      <alignment horizontal="left" vertical="top" wrapText="1"/>
    </xf>
    <xf numFmtId="0" fontId="8" fillId="2" borderId="4" xfId="0" applyFont="1" applyFill="1" applyBorder="1" applyAlignment="1">
      <alignment horizontal="left" vertical="top" wrapText="1"/>
    </xf>
    <xf numFmtId="49" fontId="42" fillId="4" borderId="22" xfId="0" applyNumberFormat="1" applyFont="1" applyFill="1" applyBorder="1" applyAlignment="1">
      <alignment horizontal="left" vertical="center"/>
    </xf>
    <xf numFmtId="4" fontId="42" fillId="4" borderId="23" xfId="0" applyNumberFormat="1" applyFont="1" applyFill="1" applyBorder="1" applyAlignment="1">
      <alignment horizontal="left" vertical="center"/>
    </xf>
    <xf numFmtId="49" fontId="4" fillId="2" borderId="0" xfId="0" applyNumberFormat="1" applyFont="1" applyFill="1" applyAlignment="1">
      <alignment horizontal="center" vertical="center" wrapText="1" shrinkToFit="1"/>
    </xf>
    <xf numFmtId="0" fontId="0" fillId="0" borderId="0" xfId="0" applyAlignment="1">
      <alignment wrapText="1" shrinkToFi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6" fillId="2" borderId="2" xfId="0" applyFont="1" applyFill="1" applyBorder="1" applyAlignment="1">
      <alignment vertical="center"/>
    </xf>
    <xf numFmtId="0" fontId="6" fillId="2" borderId="3" xfId="0" applyFont="1" applyFill="1" applyBorder="1" applyAlignment="1">
      <alignment horizontal="left" vertical="top" wrapText="1"/>
    </xf>
    <xf numFmtId="0" fontId="13" fillId="2" borderId="2" xfId="0" applyFont="1" applyFill="1" applyBorder="1" applyAlignment="1">
      <alignment horizontal="left" vertical="top" wrapText="1"/>
    </xf>
    <xf numFmtId="0" fontId="13" fillId="2" borderId="3" xfId="0" applyFont="1" applyFill="1" applyBorder="1" applyAlignment="1">
      <alignment horizontal="left" vertical="top" wrapText="1"/>
    </xf>
    <xf numFmtId="0" fontId="13" fillId="2" borderId="4" xfId="0" applyFont="1" applyFill="1" applyBorder="1" applyAlignment="1">
      <alignment horizontal="left" vertical="top" wrapText="1"/>
    </xf>
    <xf numFmtId="0" fontId="15" fillId="2" borderId="0" xfId="0" applyFont="1" applyFill="1" applyAlignment="1">
      <alignment horizontal="center" vertical="top" wrapText="1"/>
    </xf>
    <xf numFmtId="0" fontId="30" fillId="2" borderId="0" xfId="0" applyFont="1" applyFill="1" applyAlignment="1">
      <alignment horizontal="center" vertical="top" wrapText="1"/>
    </xf>
    <xf numFmtId="0" fontId="22" fillId="2" borderId="0" xfId="0" applyFont="1" applyFill="1" applyAlignment="1">
      <alignment horizontal="center" vertical="center"/>
    </xf>
    <xf numFmtId="0" fontId="52" fillId="2" borderId="2" xfId="0" applyFont="1" applyFill="1" applyBorder="1" applyAlignment="1">
      <alignment vertical="center" wrapText="1"/>
    </xf>
    <xf numFmtId="0" fontId="14" fillId="2" borderId="0" xfId="0" applyFont="1" applyFill="1" applyAlignment="1">
      <alignment horizontal="center" wrapText="1"/>
    </xf>
    <xf numFmtId="49" fontId="8" fillId="2" borderId="0" xfId="0" applyNumberFormat="1" applyFont="1" applyFill="1" applyAlignment="1">
      <alignment horizontal="left" vertical="center" wrapText="1" shrinkToFit="1"/>
    </xf>
    <xf numFmtId="0" fontId="0" fillId="2" borderId="0" xfId="0" applyFill="1" applyAlignment="1">
      <alignment wrapText="1" shrinkToFit="1"/>
    </xf>
    <xf numFmtId="49" fontId="8" fillId="0" borderId="0" xfId="0" applyNumberFormat="1" applyFont="1" applyAlignment="1">
      <alignment horizontal="left" vertical="center" wrapText="1" shrinkToFit="1"/>
    </xf>
    <xf numFmtId="49" fontId="8" fillId="2" borderId="5" xfId="0" applyNumberFormat="1" applyFont="1" applyFill="1" applyBorder="1" applyAlignment="1">
      <alignment horizontal="left" vertical="center" wrapText="1" shrinkToFit="1"/>
    </xf>
    <xf numFmtId="0" fontId="0" fillId="2" borderId="5" xfId="0" applyFill="1" applyBorder="1" applyAlignment="1">
      <alignment wrapText="1" shrinkToFit="1"/>
    </xf>
    <xf numFmtId="0" fontId="3" fillId="2" borderId="2" xfId="0" applyFont="1" applyFill="1" applyBorder="1" applyAlignment="1">
      <alignment vertical="center" wrapText="1"/>
    </xf>
    <xf numFmtId="0" fontId="7" fillId="2" borderId="0" xfId="0" applyFont="1" applyFill="1" applyAlignment="1">
      <alignment horizontal="left" vertical="top"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19" fillId="2" borderId="16" xfId="0" applyFont="1" applyFill="1" applyBorder="1" applyAlignment="1">
      <alignment horizontal="left" vertical="center"/>
    </xf>
    <xf numFmtId="0" fontId="19" fillId="2" borderId="17" xfId="0" applyFont="1" applyFill="1" applyBorder="1" applyAlignment="1">
      <alignment horizontal="left" vertical="center"/>
    </xf>
    <xf numFmtId="0" fontId="19" fillId="2" borderId="16" xfId="0" applyFont="1" applyFill="1" applyBorder="1" applyAlignment="1">
      <alignment horizontal="left" vertical="center" wrapText="1"/>
    </xf>
    <xf numFmtId="0" fontId="19" fillId="2" borderId="12" xfId="0" applyFont="1" applyFill="1" applyBorder="1" applyAlignment="1">
      <alignment horizontal="left" vertical="center" wrapText="1"/>
    </xf>
    <xf numFmtId="0" fontId="19" fillId="2" borderId="17" xfId="0" applyFont="1" applyFill="1" applyBorder="1" applyAlignment="1">
      <alignment horizontal="left" vertical="center" wrapText="1"/>
    </xf>
    <xf numFmtId="0" fontId="8" fillId="0" borderId="2" xfId="0" applyFont="1" applyBorder="1" applyAlignment="1">
      <alignment horizontal="justify" vertical="top" wrapText="1"/>
    </xf>
    <xf numFmtId="0" fontId="8" fillId="0" borderId="3" xfId="0" applyFont="1" applyBorder="1" applyAlignment="1">
      <alignment vertical="top" wrapText="1"/>
    </xf>
    <xf numFmtId="0" fontId="8" fillId="0" borderId="4" xfId="0" applyFont="1" applyBorder="1" applyAlignment="1">
      <alignment vertical="top" wrapText="1"/>
    </xf>
    <xf numFmtId="0" fontId="19" fillId="2" borderId="18" xfId="0" applyFont="1" applyFill="1" applyBorder="1" applyAlignment="1">
      <alignment horizontal="left" vertical="center" wrapText="1"/>
    </xf>
    <xf numFmtId="0" fontId="19" fillId="2" borderId="19" xfId="0" applyFont="1" applyFill="1" applyBorder="1" applyAlignment="1">
      <alignment horizontal="left" vertical="center" wrapText="1"/>
    </xf>
    <xf numFmtId="0" fontId="19" fillId="2" borderId="20" xfId="0" applyFont="1" applyFill="1" applyBorder="1" applyAlignment="1">
      <alignment horizontal="left" vertical="center" wrapText="1"/>
    </xf>
    <xf numFmtId="0" fontId="19" fillId="2" borderId="18" xfId="0" applyFont="1" applyFill="1" applyBorder="1" applyAlignment="1">
      <alignment horizontal="left" vertical="center"/>
    </xf>
    <xf numFmtId="0" fontId="19" fillId="2" borderId="20" xfId="0" applyFont="1" applyFill="1" applyBorder="1" applyAlignment="1">
      <alignment horizontal="left" vertical="center"/>
    </xf>
    <xf numFmtId="0" fontId="19" fillId="2" borderId="13" xfId="0" applyFont="1" applyFill="1" applyBorder="1" applyAlignment="1">
      <alignment horizontal="left" vertical="center"/>
    </xf>
    <xf numFmtId="0" fontId="19" fillId="2" borderId="15" xfId="0" applyFont="1" applyFill="1" applyBorder="1" applyAlignment="1">
      <alignment horizontal="left" vertical="center"/>
    </xf>
    <xf numFmtId="0" fontId="19" fillId="2" borderId="13" xfId="0" applyFont="1" applyFill="1" applyBorder="1" applyAlignment="1">
      <alignment horizontal="left" vertical="center" wrapText="1"/>
    </xf>
    <xf numFmtId="0" fontId="19" fillId="2" borderId="14" xfId="0" applyFont="1" applyFill="1" applyBorder="1" applyAlignment="1">
      <alignment horizontal="left" vertical="center" wrapText="1"/>
    </xf>
    <xf numFmtId="0" fontId="19" fillId="2" borderId="15" xfId="0" applyFont="1" applyFill="1" applyBorder="1" applyAlignment="1">
      <alignment horizontal="left" vertical="center" wrapText="1"/>
    </xf>
    <xf numFmtId="49" fontId="8" fillId="0" borderId="5" xfId="0" applyNumberFormat="1" applyFont="1" applyBorder="1" applyAlignment="1">
      <alignment horizontal="left" vertical="center" wrapText="1" shrinkToFit="1"/>
    </xf>
    <xf numFmtId="0" fontId="0" fillId="0" borderId="5" xfId="0" applyBorder="1" applyAlignment="1">
      <alignment wrapText="1" shrinkToFit="1"/>
    </xf>
    <xf numFmtId="0" fontId="14" fillId="2" borderId="7" xfId="0" applyFont="1" applyFill="1" applyBorder="1" applyAlignment="1">
      <alignment horizontal="center" wrapText="1"/>
    </xf>
    <xf numFmtId="0" fontId="43" fillId="4" borderId="0" xfId="0" applyFont="1" applyFill="1" applyAlignment="1">
      <alignment horizontal="left" vertical="top" wrapText="1"/>
    </xf>
    <xf numFmtId="0" fontId="40" fillId="4" borderId="0" xfId="0" applyFont="1" applyFill="1" applyAlignment="1">
      <alignment horizontal="right" wrapText="1"/>
    </xf>
    <xf numFmtId="0" fontId="40" fillId="5" borderId="0" xfId="0" applyFont="1" applyFill="1" applyAlignment="1" applyProtection="1">
      <alignment wrapText="1"/>
      <protection locked="0"/>
    </xf>
    <xf numFmtId="0" fontId="40" fillId="4" borderId="0" xfId="0" applyFont="1" applyFill="1" applyAlignment="1" applyProtection="1">
      <alignment wrapText="1"/>
      <protection locked="0"/>
    </xf>
    <xf numFmtId="0" fontId="40" fillId="4" borderId="0" xfId="0" applyFont="1" applyFill="1" applyAlignment="1">
      <alignment horizontal="right"/>
    </xf>
    <xf numFmtId="0" fontId="40" fillId="5" borderId="0" xfId="0" applyFont="1" applyFill="1" applyProtection="1">
      <protection locked="0"/>
    </xf>
    <xf numFmtId="0" fontId="40" fillId="4" borderId="0" xfId="0" applyFont="1" applyFill="1" applyProtection="1">
      <protection locked="0"/>
    </xf>
    <xf numFmtId="0" fontId="40" fillId="5" borderId="2" xfId="0" applyFont="1" applyFill="1" applyBorder="1" applyAlignment="1" applyProtection="1">
      <alignment horizontal="left" vertical="center" wrapText="1"/>
      <protection locked="0"/>
    </xf>
    <xf numFmtId="0" fontId="40" fillId="4" borderId="3" xfId="0" applyFont="1" applyFill="1" applyBorder="1" applyAlignment="1" applyProtection="1">
      <alignment horizontal="left" vertical="center" wrapText="1"/>
      <protection locked="0"/>
    </xf>
    <xf numFmtId="0" fontId="40" fillId="4" borderId="4" xfId="0" applyFont="1" applyFill="1" applyBorder="1" applyAlignment="1" applyProtection="1">
      <alignment horizontal="left" vertical="center" wrapText="1"/>
      <protection locked="0"/>
    </xf>
    <xf numFmtId="0" fontId="40" fillId="5" borderId="3" xfId="0" applyFont="1" applyFill="1" applyBorder="1" applyAlignment="1" applyProtection="1">
      <alignment horizontal="center" vertical="center" wrapText="1"/>
      <protection locked="0"/>
    </xf>
    <xf numFmtId="0" fontId="40" fillId="4" borderId="37" xfId="0" applyFont="1" applyFill="1" applyBorder="1" applyAlignment="1" applyProtection="1">
      <alignment horizontal="center" vertical="center" wrapText="1"/>
      <protection locked="0"/>
    </xf>
    <xf numFmtId="0" fontId="40" fillId="5" borderId="39" xfId="0" applyFont="1" applyFill="1" applyBorder="1" applyAlignment="1" applyProtection="1">
      <alignment horizontal="left" vertical="center" wrapText="1"/>
      <protection locked="0"/>
    </xf>
    <xf numFmtId="0" fontId="40" fillId="4" borderId="40" xfId="0" applyFont="1" applyFill="1" applyBorder="1" applyAlignment="1" applyProtection="1">
      <alignment horizontal="left" vertical="center" wrapText="1"/>
      <protection locked="0"/>
    </xf>
    <xf numFmtId="0" fontId="40" fillId="4" borderId="41" xfId="0" applyFont="1" applyFill="1" applyBorder="1" applyAlignment="1" applyProtection="1">
      <alignment horizontal="left" vertical="center" wrapText="1"/>
      <protection locked="0"/>
    </xf>
    <xf numFmtId="0" fontId="40" fillId="5" borderId="26" xfId="0" applyFont="1" applyFill="1" applyBorder="1" applyAlignment="1" applyProtection="1">
      <alignment horizontal="center" vertical="center" wrapText="1"/>
      <protection locked="0"/>
    </xf>
    <xf numFmtId="0" fontId="40" fillId="4" borderId="26" xfId="0" applyFont="1" applyFill="1" applyBorder="1" applyAlignment="1" applyProtection="1">
      <alignment horizontal="center" vertical="center" wrapText="1"/>
      <protection locked="0"/>
    </xf>
    <xf numFmtId="0" fontId="40" fillId="4" borderId="42" xfId="0" applyFont="1" applyFill="1" applyBorder="1" applyAlignment="1" applyProtection="1">
      <alignment horizontal="center" vertical="center" wrapText="1"/>
      <protection locked="0"/>
    </xf>
    <xf numFmtId="0" fontId="41" fillId="4" borderId="0" xfId="0" applyFont="1" applyFill="1" applyAlignment="1">
      <alignment horizontal="left"/>
    </xf>
    <xf numFmtId="0" fontId="40" fillId="4" borderId="35" xfId="0" applyFont="1" applyFill="1" applyBorder="1" applyAlignment="1">
      <alignment horizontal="center" vertical="center" wrapText="1"/>
    </xf>
    <xf numFmtId="0" fontId="40" fillId="4" borderId="34" xfId="0" applyFont="1" applyFill="1" applyBorder="1" applyAlignment="1">
      <alignment horizontal="center" vertical="center" wrapText="1"/>
    </xf>
    <xf numFmtId="0" fontId="40" fillId="4" borderId="36" xfId="0" applyFont="1" applyFill="1" applyBorder="1" applyAlignment="1">
      <alignment horizontal="center" vertical="center" wrapText="1"/>
    </xf>
    <xf numFmtId="0" fontId="46" fillId="4" borderId="2" xfId="0" applyFont="1" applyFill="1" applyBorder="1" applyAlignment="1">
      <alignment horizontal="left" vertical="center" wrapText="1"/>
    </xf>
    <xf numFmtId="0" fontId="46" fillId="4" borderId="3" xfId="0" applyFont="1" applyFill="1" applyBorder="1" applyAlignment="1">
      <alignment horizontal="left" vertical="center" wrapText="1"/>
    </xf>
    <xf numFmtId="0" fontId="46" fillId="4" borderId="4" xfId="0" applyFont="1" applyFill="1" applyBorder="1" applyAlignment="1">
      <alignment horizontal="left" vertical="center" wrapText="1"/>
    </xf>
    <xf numFmtId="0" fontId="46" fillId="7" borderId="1" xfId="0" applyFont="1" applyFill="1" applyBorder="1" applyAlignment="1">
      <alignment horizontal="left" vertical="center" wrapText="1"/>
    </xf>
    <xf numFmtId="0" fontId="46" fillId="0" borderId="3" xfId="0" applyFont="1" applyBorder="1"/>
    <xf numFmtId="0" fontId="46" fillId="0" borderId="4" xfId="0" applyFont="1" applyBorder="1"/>
    <xf numFmtId="0" fontId="2" fillId="8" borderId="37" xfId="0" applyFont="1" applyFill="1" applyBorder="1" applyAlignment="1" applyProtection="1">
      <alignment horizontal="center" vertical="center" wrapText="1"/>
      <protection locked="0"/>
    </xf>
    <xf numFmtId="0" fontId="0" fillId="0" borderId="3" xfId="0" applyBorder="1"/>
    <xf numFmtId="0" fontId="0" fillId="0" borderId="37" xfId="0" applyBorder="1"/>
    <xf numFmtId="0" fontId="41" fillId="4" borderId="0" xfId="0" applyFont="1" applyFill="1" applyAlignment="1">
      <alignment horizontal="left" vertical="center" wrapText="1"/>
    </xf>
    <xf numFmtId="0" fontId="40" fillId="4" borderId="33" xfId="0" applyFont="1" applyFill="1" applyBorder="1" applyAlignment="1">
      <alignment horizontal="center" vertical="center" wrapText="1"/>
    </xf>
    <xf numFmtId="0" fontId="40" fillId="4" borderId="29" xfId="0" applyFont="1" applyFill="1" applyBorder="1" applyAlignment="1">
      <alignment horizontal="center" vertical="center" wrapText="1"/>
    </xf>
    <xf numFmtId="0" fontId="40" fillId="5" borderId="31" xfId="0" applyFont="1" applyFill="1" applyBorder="1" applyAlignment="1" applyProtection="1">
      <alignment horizontal="center" vertical="center" wrapText="1"/>
      <protection locked="0"/>
    </xf>
    <xf numFmtId="0" fontId="40" fillId="4" borderId="1"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wrapText="1"/>
      <protection locked="0"/>
    </xf>
    <xf numFmtId="0" fontId="41" fillId="4" borderId="0" xfId="0" applyFont="1" applyFill="1" applyAlignment="1">
      <alignment horizontal="left" wrapText="1"/>
    </xf>
    <xf numFmtId="0" fontId="0" fillId="4" borderId="0" xfId="0" applyFill="1" applyAlignment="1">
      <alignment wrapText="1"/>
    </xf>
    <xf numFmtId="0" fontId="40" fillId="4" borderId="27" xfId="0" applyFont="1" applyFill="1" applyBorder="1" applyAlignment="1">
      <alignment horizontal="center" vertical="center" wrapText="1"/>
    </xf>
    <xf numFmtId="0" fontId="40" fillId="4" borderId="28" xfId="0" applyFont="1" applyFill="1" applyBorder="1" applyAlignment="1">
      <alignment horizontal="center" vertical="center" wrapText="1"/>
    </xf>
  </cellXfs>
  <cellStyles count="9">
    <cellStyle name="Įprastas" xfId="0" builtinId="0" customBuiltin="1"/>
    <cellStyle name="Įprastas 2" xfId="4" xr:uid="{00000000-0005-0000-0000-000001000000}"/>
    <cellStyle name="Įprastas 3" xfId="7" xr:uid="{BBDC5634-90DB-49AA-B401-F9889A321771}"/>
    <cellStyle name="Normal 10" xfId="2" xr:uid="{00000000-0005-0000-0000-000004000000}"/>
    <cellStyle name="Normal 2" xfId="3" xr:uid="{00000000-0005-0000-0000-000005000000}"/>
    <cellStyle name="Normal 3" xfId="6" xr:uid="{00000000-0005-0000-0000-000006000000}"/>
    <cellStyle name="Normal 5" xfId="5" xr:uid="{00000000-0005-0000-0000-000007000000}"/>
    <cellStyle name="TableStyleLight1" xfId="1" xr:uid="{00000000-0005-0000-0000-000008000000}"/>
    <cellStyle name="Valiuta" xfId="8" builtinId="4"/>
  </cellStyles>
  <dxfs count="0"/>
  <tableStyles count="0" defaultTableStyle="TableStyleMedium2" defaultPivotStyle="PivotStyleLight16"/>
  <colors>
    <mruColors>
      <color rgb="FFC0C0C0"/>
      <color rgb="FFFF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05"/>
  <sheetViews>
    <sheetView tabSelected="1" topLeftCell="A21" zoomScale="85" zoomScaleNormal="85" workbookViewId="0">
      <selection activeCell="A36" sqref="A36:I105"/>
    </sheetView>
  </sheetViews>
  <sheetFormatPr defaultColWidth="9.33203125" defaultRowHeight="15"/>
  <cols>
    <col min="1" max="1" width="11.33203125" style="6" customWidth="1"/>
    <col min="2" max="2" width="43.1640625" style="6" customWidth="1"/>
    <col min="3" max="3" width="29.83203125" style="6" customWidth="1"/>
    <col min="4" max="4" width="17.83203125" style="14" customWidth="1"/>
    <col min="5" max="5" width="19.6640625" style="6" customWidth="1"/>
    <col min="6" max="6" width="15.5" style="14" customWidth="1"/>
    <col min="7" max="7" width="12.33203125" style="76" customWidth="1"/>
    <col min="8" max="8" width="17.33203125" style="76" customWidth="1"/>
    <col min="9" max="9" width="20.5" style="76" customWidth="1"/>
    <col min="10" max="10" width="20.83203125" style="6" customWidth="1"/>
    <col min="11" max="11" width="14.5" style="11" customWidth="1"/>
    <col min="12" max="12" width="13.1640625" style="11" customWidth="1"/>
    <col min="13" max="13" width="13.83203125" style="11" customWidth="1"/>
    <col min="14" max="14" width="12.83203125" style="11" customWidth="1"/>
    <col min="15" max="15" width="21.5" style="11" customWidth="1"/>
    <col min="16" max="16" width="22.1640625" style="11" customWidth="1"/>
    <col min="17" max="17" width="6.5" style="11" customWidth="1"/>
    <col min="18" max="18" width="10.5" style="11" customWidth="1"/>
    <col min="19" max="16384" width="9.33203125" style="11"/>
  </cols>
  <sheetData>
    <row r="1" spans="1:10" ht="12" customHeight="1">
      <c r="A1" s="153" t="s">
        <v>127</v>
      </c>
      <c r="B1" s="154"/>
      <c r="C1" s="154"/>
      <c r="D1" s="15"/>
      <c r="E1" s="4"/>
      <c r="F1" s="15"/>
      <c r="G1" s="69"/>
      <c r="H1" s="143"/>
      <c r="I1" s="143"/>
    </row>
    <row r="2" spans="1:10" s="38" customFormat="1" ht="30" customHeight="1">
      <c r="A2" s="144" t="s">
        <v>125</v>
      </c>
      <c r="B2" s="144"/>
      <c r="C2" s="144"/>
      <c r="D2" s="144"/>
      <c r="E2" s="144"/>
      <c r="F2" s="144"/>
      <c r="G2" s="70"/>
      <c r="H2" s="70"/>
      <c r="I2" s="70"/>
    </row>
    <row r="3" spans="1:10" s="38" customFormat="1" ht="27.75" customHeight="1">
      <c r="A3" s="144" t="s">
        <v>126</v>
      </c>
      <c r="B3" s="144"/>
      <c r="C3" s="144"/>
      <c r="D3" s="144"/>
      <c r="E3" s="144"/>
      <c r="F3" s="144"/>
      <c r="G3" s="70"/>
      <c r="H3" s="70"/>
      <c r="I3" s="70"/>
    </row>
    <row r="4" spans="1:10" s="42" customFormat="1">
      <c r="A4" s="44" t="s">
        <v>13</v>
      </c>
      <c r="B4" s="45"/>
      <c r="C4" s="1"/>
      <c r="D4" s="46"/>
      <c r="E4" s="1"/>
      <c r="F4" s="46"/>
      <c r="G4" s="45"/>
      <c r="H4" s="145"/>
      <c r="I4" s="145"/>
      <c r="J4" s="2"/>
    </row>
    <row r="5" spans="1:10" s="7" customFormat="1" ht="30" customHeight="1">
      <c r="A5" s="146" t="s">
        <v>102</v>
      </c>
      <c r="B5" s="146"/>
      <c r="C5" s="146"/>
      <c r="D5" s="146"/>
      <c r="E5" s="146"/>
      <c r="F5" s="146"/>
      <c r="G5" s="71"/>
      <c r="H5" s="71"/>
      <c r="I5" s="71"/>
      <c r="J5" s="6"/>
    </row>
    <row r="6" spans="1:10" s="7" customFormat="1" ht="21.75" customHeight="1">
      <c r="A6" s="47" t="s">
        <v>79</v>
      </c>
      <c r="B6" s="48" t="s">
        <v>101</v>
      </c>
      <c r="C6" s="47"/>
      <c r="D6" s="47"/>
      <c r="E6" s="47"/>
      <c r="F6" s="61"/>
      <c r="G6" s="72"/>
      <c r="H6" s="71"/>
      <c r="I6" s="71"/>
      <c r="J6" s="6"/>
    </row>
    <row r="7" spans="1:10" s="7" customFormat="1" ht="11.25" customHeight="1">
      <c r="A7" s="47"/>
      <c r="B7" s="48"/>
      <c r="C7" s="47"/>
      <c r="D7" s="47"/>
      <c r="E7" s="47"/>
      <c r="F7" s="61"/>
      <c r="G7" s="72"/>
      <c r="H7" s="71"/>
      <c r="I7" s="71"/>
      <c r="J7" s="6"/>
    </row>
    <row r="8" spans="1:10" s="7" customFormat="1" ht="15" customHeight="1">
      <c r="A8" s="49" t="s">
        <v>80</v>
      </c>
      <c r="B8" s="103">
        <v>45320</v>
      </c>
      <c r="C8" s="47"/>
      <c r="D8" s="47"/>
      <c r="E8" s="47"/>
      <c r="F8" s="61"/>
      <c r="G8" s="72"/>
      <c r="H8" s="71"/>
      <c r="I8" s="71"/>
      <c r="J8" s="6"/>
    </row>
    <row r="9" spans="1:10" s="7" customFormat="1" ht="15" customHeight="1">
      <c r="A9" s="49" t="s">
        <v>81</v>
      </c>
      <c r="B9" s="50" t="s">
        <v>203</v>
      </c>
      <c r="C9" s="47"/>
      <c r="D9" s="47"/>
      <c r="E9" s="47"/>
      <c r="F9" s="61"/>
      <c r="G9" s="72"/>
      <c r="H9" s="71"/>
      <c r="I9" s="71"/>
      <c r="J9" s="6"/>
    </row>
    <row r="10" spans="1:10" s="7" customFormat="1" ht="15" customHeight="1">
      <c r="A10" s="49" t="s">
        <v>82</v>
      </c>
      <c r="B10" s="50" t="s">
        <v>195</v>
      </c>
      <c r="C10" s="47"/>
      <c r="D10" s="47"/>
      <c r="E10" s="47"/>
      <c r="F10" s="61"/>
      <c r="G10" s="72"/>
      <c r="H10" s="71"/>
      <c r="I10" s="71"/>
      <c r="J10" s="6"/>
    </row>
    <row r="11" spans="1:10" s="7" customFormat="1" ht="15.75" customHeight="1">
      <c r="A11" s="104" t="s">
        <v>83</v>
      </c>
      <c r="B11" s="105"/>
      <c r="C11" s="106" t="s">
        <v>196</v>
      </c>
      <c r="D11" s="107"/>
      <c r="E11" s="107"/>
      <c r="F11" s="108"/>
      <c r="G11" s="72"/>
      <c r="H11" s="71"/>
      <c r="I11" s="71"/>
      <c r="J11" s="6"/>
    </row>
    <row r="12" spans="1:10" s="7" customFormat="1" ht="15.75" customHeight="1">
      <c r="A12" s="151" t="s">
        <v>84</v>
      </c>
      <c r="B12" s="152"/>
      <c r="C12" s="122">
        <v>306252616</v>
      </c>
      <c r="D12" s="107"/>
      <c r="E12" s="107"/>
      <c r="F12" s="108"/>
      <c r="G12" s="72"/>
      <c r="H12" s="71"/>
      <c r="I12" s="71"/>
      <c r="J12" s="6"/>
    </row>
    <row r="13" spans="1:10" s="7" customFormat="1" ht="15.75" customHeight="1">
      <c r="A13" s="125" t="s">
        <v>85</v>
      </c>
      <c r="B13" s="126"/>
      <c r="C13" s="122" t="s">
        <v>197</v>
      </c>
      <c r="D13" s="107"/>
      <c r="E13" s="107"/>
      <c r="F13" s="108"/>
      <c r="G13" s="72"/>
      <c r="H13" s="71"/>
      <c r="I13" s="71"/>
      <c r="J13" s="6"/>
    </row>
    <row r="14" spans="1:10" s="7" customFormat="1" ht="15.75" customHeight="1">
      <c r="A14" s="123" t="s">
        <v>86</v>
      </c>
      <c r="B14" s="124"/>
      <c r="C14" s="106" t="s">
        <v>198</v>
      </c>
      <c r="D14" s="107"/>
      <c r="E14" s="107"/>
      <c r="F14" s="108"/>
      <c r="G14" s="72"/>
      <c r="H14" s="71"/>
      <c r="I14" s="71"/>
      <c r="J14" s="6"/>
    </row>
    <row r="15" spans="1:10" s="7" customFormat="1" ht="28.5" customHeight="1">
      <c r="A15" s="109" t="s">
        <v>87</v>
      </c>
      <c r="B15" s="110"/>
      <c r="C15" s="122" t="s">
        <v>199</v>
      </c>
      <c r="D15" s="107"/>
      <c r="E15" s="107"/>
      <c r="F15" s="108"/>
      <c r="G15" s="72"/>
      <c r="H15" s="71"/>
      <c r="I15" s="71"/>
      <c r="J15" s="6"/>
    </row>
    <row r="16" spans="1:10" s="7" customFormat="1" ht="15.75" customHeight="1">
      <c r="A16" s="104" t="s">
        <v>88</v>
      </c>
      <c r="B16" s="105"/>
      <c r="C16" s="106" t="s">
        <v>200</v>
      </c>
      <c r="D16" s="107"/>
      <c r="E16" s="107"/>
      <c r="F16" s="108"/>
      <c r="G16" s="72"/>
      <c r="H16" s="71"/>
      <c r="I16" s="71"/>
      <c r="J16" s="6"/>
    </row>
    <row r="17" spans="1:14" s="7" customFormat="1" ht="30" customHeight="1">
      <c r="A17" s="104" t="s">
        <v>89</v>
      </c>
      <c r="B17" s="105"/>
      <c r="C17" s="106" t="s">
        <v>202</v>
      </c>
      <c r="D17" s="107"/>
      <c r="E17" s="107"/>
      <c r="F17" s="108"/>
      <c r="G17" s="72"/>
      <c r="H17" s="71"/>
      <c r="I17" s="71"/>
      <c r="J17" s="6"/>
    </row>
    <row r="18" spans="1:14" s="7" customFormat="1" ht="46.5" customHeight="1">
      <c r="A18" s="104" t="s">
        <v>90</v>
      </c>
      <c r="B18" s="105"/>
      <c r="C18" s="106" t="s">
        <v>201</v>
      </c>
      <c r="D18" s="107"/>
      <c r="E18" s="107"/>
      <c r="F18" s="108"/>
      <c r="G18" s="72"/>
      <c r="H18" s="71"/>
      <c r="I18" s="71"/>
      <c r="J18" s="6"/>
    </row>
    <row r="19" spans="1:14" s="7" customFormat="1" ht="84" customHeight="1">
      <c r="A19" s="104" t="s">
        <v>91</v>
      </c>
      <c r="B19" s="105"/>
      <c r="C19" s="106" t="s">
        <v>204</v>
      </c>
      <c r="D19" s="107"/>
      <c r="E19" s="107"/>
      <c r="F19" s="108"/>
      <c r="G19" s="72"/>
      <c r="H19" s="71"/>
      <c r="I19" s="71"/>
      <c r="J19" s="6"/>
    </row>
    <row r="20" spans="1:14" s="7" customFormat="1" ht="123" customHeight="1">
      <c r="A20" s="104" t="s">
        <v>92</v>
      </c>
      <c r="B20" s="105"/>
      <c r="C20" s="106" t="s">
        <v>205</v>
      </c>
      <c r="D20" s="107"/>
      <c r="E20" s="107"/>
      <c r="F20" s="108"/>
      <c r="G20" s="73" t="str">
        <f>IF((SUMPRODUCT(--(C20=""))&gt;0), "Privaloma užpildyti, kai taikomi pašalinimo pagrindai", "")</f>
        <v/>
      </c>
      <c r="H20" s="71"/>
      <c r="I20" s="71"/>
      <c r="J20" s="6"/>
    </row>
    <row r="21" spans="1:14" s="7" customFormat="1" ht="15" customHeight="1">
      <c r="A21" s="142" t="s">
        <v>93</v>
      </c>
      <c r="B21" s="142"/>
      <c r="C21" s="142"/>
      <c r="D21" s="142"/>
      <c r="E21" s="142"/>
      <c r="F21" s="142"/>
      <c r="G21" s="72"/>
      <c r="H21" s="71"/>
      <c r="I21" s="71"/>
      <c r="J21" s="6"/>
    </row>
    <row r="22" spans="1:14" s="7" customFormat="1" ht="15" customHeight="1">
      <c r="A22" s="112" t="s">
        <v>94</v>
      </c>
      <c r="B22" s="113"/>
      <c r="C22" s="113"/>
      <c r="D22" s="113"/>
      <c r="E22" s="113"/>
      <c r="F22" s="113"/>
      <c r="G22" s="72"/>
      <c r="H22" s="71"/>
      <c r="I22" s="71"/>
      <c r="J22" s="6"/>
    </row>
    <row r="23" spans="1:14" s="7" customFormat="1" ht="15" customHeight="1">
      <c r="A23" s="112" t="s">
        <v>95</v>
      </c>
      <c r="B23" s="113"/>
      <c r="C23" s="113"/>
      <c r="D23" s="113"/>
      <c r="E23" s="113"/>
      <c r="F23" s="113"/>
      <c r="G23" s="72"/>
      <c r="H23" s="71"/>
      <c r="I23" s="71"/>
      <c r="J23" s="6"/>
    </row>
    <row r="24" spans="1:14" s="7" customFormat="1" ht="15" customHeight="1">
      <c r="A24" s="112" t="s">
        <v>96</v>
      </c>
      <c r="B24" s="113"/>
      <c r="C24" s="113"/>
      <c r="D24" s="113"/>
      <c r="E24" s="113"/>
      <c r="F24" s="113"/>
      <c r="G24" s="72"/>
      <c r="H24" s="71"/>
      <c r="I24" s="71"/>
      <c r="J24" s="6"/>
    </row>
    <row r="25" spans="1:14" s="7" customFormat="1" ht="15" customHeight="1">
      <c r="A25" s="112" t="s">
        <v>97</v>
      </c>
      <c r="B25" s="112"/>
      <c r="C25" s="112"/>
      <c r="D25" s="112"/>
      <c r="E25" s="112"/>
      <c r="F25" s="112"/>
      <c r="G25" s="72"/>
      <c r="H25" s="71"/>
      <c r="I25" s="71"/>
      <c r="J25" s="6"/>
    </row>
    <row r="26" spans="1:14" s="7" customFormat="1" ht="30" customHeight="1">
      <c r="A26" s="111" t="s">
        <v>98</v>
      </c>
      <c r="B26" s="111"/>
      <c r="C26" s="111"/>
      <c r="D26" s="111"/>
      <c r="E26" s="111"/>
      <c r="F26" s="111"/>
      <c r="G26" s="72"/>
      <c r="H26" s="71"/>
      <c r="I26" s="71"/>
      <c r="J26" s="6"/>
    </row>
    <row r="27" spans="1:14" s="7" customFormat="1" ht="15" customHeight="1">
      <c r="A27" s="112" t="s">
        <v>99</v>
      </c>
      <c r="B27" s="112"/>
      <c r="C27" s="112"/>
      <c r="D27" s="112"/>
      <c r="E27" s="112"/>
      <c r="F27" s="112"/>
      <c r="G27" s="72"/>
      <c r="H27" s="71"/>
      <c r="I27" s="71"/>
      <c r="J27" s="6"/>
    </row>
    <row r="28" spans="1:14" s="16" customFormat="1" ht="31.5" customHeight="1">
      <c r="A28" s="139" t="s">
        <v>100</v>
      </c>
      <c r="B28" s="139"/>
      <c r="C28" s="139"/>
      <c r="D28" s="140"/>
      <c r="E28" s="141"/>
      <c r="F28" s="141"/>
      <c r="G28" s="72"/>
      <c r="H28" s="74"/>
      <c r="I28" s="75"/>
      <c r="J28" s="38"/>
    </row>
    <row r="29" spans="1:14" s="16" customFormat="1" ht="15" customHeight="1">
      <c r="A29" s="137" t="s">
        <v>122</v>
      </c>
      <c r="B29" s="138"/>
      <c r="C29" s="138"/>
      <c r="D29" s="138"/>
      <c r="E29" s="138"/>
      <c r="F29" s="138"/>
      <c r="G29" s="138"/>
      <c r="H29" s="74"/>
      <c r="I29" s="75"/>
      <c r="J29" s="38"/>
    </row>
    <row r="30" spans="1:14" s="16" customFormat="1" ht="15" customHeight="1">
      <c r="A30" s="52"/>
      <c r="B30" s="52"/>
      <c r="C30" s="54"/>
      <c r="D30" s="53"/>
      <c r="E30" s="53"/>
      <c r="F30" s="87"/>
      <c r="G30" s="72"/>
      <c r="H30" s="74"/>
      <c r="I30" s="75"/>
      <c r="J30" s="38"/>
    </row>
    <row r="32" spans="1:14" customFormat="1">
      <c r="A32" s="15"/>
      <c r="B32" s="3"/>
      <c r="C32" s="3"/>
      <c r="D32" s="3"/>
      <c r="E32" s="3"/>
      <c r="F32" s="88"/>
      <c r="G32" s="76"/>
      <c r="H32" s="76"/>
      <c r="I32" s="76"/>
      <c r="J32" s="6"/>
      <c r="K32" s="6"/>
      <c r="L32" s="11"/>
      <c r="M32" s="11"/>
      <c r="N32" s="11"/>
    </row>
    <row r="33" spans="1:30" s="8" customFormat="1" ht="27.75" customHeight="1">
      <c r="A33" s="163" t="s">
        <v>73</v>
      </c>
      <c r="B33" s="163"/>
      <c r="C33" s="163"/>
      <c r="D33" s="163"/>
      <c r="E33" s="163"/>
      <c r="F33" s="163"/>
      <c r="G33" s="163"/>
      <c r="H33" s="163"/>
      <c r="I33" s="163"/>
      <c r="J33" s="37"/>
      <c r="K33" s="37"/>
      <c r="L33" s="37"/>
      <c r="M33" s="37"/>
      <c r="N33" s="12"/>
      <c r="O33" s="12"/>
      <c r="P33" s="12"/>
      <c r="Q33" s="12"/>
      <c r="R33" s="12"/>
      <c r="S33" s="12"/>
      <c r="T33" s="12"/>
      <c r="U33" s="12"/>
      <c r="V33" s="12"/>
      <c r="W33" s="12"/>
      <c r="X33" s="12"/>
      <c r="Y33" s="12"/>
      <c r="Z33" s="12"/>
      <c r="AA33" s="12"/>
      <c r="AB33" s="12"/>
      <c r="AC33" s="12"/>
      <c r="AD33" s="12"/>
    </row>
    <row r="34" spans="1:30" s="8" customFormat="1" ht="18.75" customHeight="1">
      <c r="A34" s="164" t="s">
        <v>185</v>
      </c>
      <c r="B34" s="164"/>
      <c r="C34" s="164"/>
      <c r="D34" s="164"/>
      <c r="E34" s="164"/>
      <c r="F34" s="164"/>
      <c r="G34" s="164"/>
      <c r="H34" s="164"/>
      <c r="I34" s="164"/>
      <c r="J34" s="164"/>
      <c r="K34" s="164"/>
      <c r="L34" s="164"/>
      <c r="M34" s="164"/>
      <c r="N34" s="12"/>
      <c r="O34" s="12"/>
      <c r="P34" s="12"/>
      <c r="Q34" s="12"/>
      <c r="R34" s="12"/>
      <c r="S34" s="12"/>
      <c r="T34" s="12"/>
      <c r="U34" s="12"/>
      <c r="V34" s="12"/>
      <c r="W34" s="12"/>
      <c r="X34" s="12"/>
      <c r="Y34" s="12"/>
      <c r="Z34" s="12"/>
      <c r="AA34" s="12"/>
      <c r="AB34" s="12"/>
      <c r="AC34" s="12"/>
      <c r="AD34" s="12"/>
    </row>
    <row r="35" spans="1:30" s="9" customFormat="1" ht="13.5" customHeight="1">
      <c r="A35" s="29"/>
      <c r="B35" s="13"/>
      <c r="C35" s="13"/>
      <c r="D35" s="13"/>
      <c r="E35" s="8"/>
      <c r="F35" s="89"/>
      <c r="G35" s="165" t="s">
        <v>6</v>
      </c>
      <c r="H35" s="165"/>
      <c r="I35" s="165"/>
      <c r="L35" s="8"/>
      <c r="M35" s="8"/>
    </row>
    <row r="36" spans="1:30" s="8" customFormat="1" ht="94.5" customHeight="1">
      <c r="A36" s="30" t="s">
        <v>0</v>
      </c>
      <c r="B36" s="31" t="s">
        <v>29</v>
      </c>
      <c r="C36" s="31" t="s">
        <v>28</v>
      </c>
      <c r="D36" s="20" t="s">
        <v>30</v>
      </c>
      <c r="E36" s="21" t="s">
        <v>31</v>
      </c>
      <c r="F36" s="21" t="s">
        <v>1</v>
      </c>
      <c r="G36" s="43" t="s">
        <v>2</v>
      </c>
      <c r="H36" s="39" t="s">
        <v>3</v>
      </c>
      <c r="I36" s="39" t="s">
        <v>4</v>
      </c>
      <c r="J36" s="9"/>
      <c r="K36" s="9"/>
      <c r="L36" s="9"/>
      <c r="M36" s="9"/>
      <c r="N36" s="9"/>
      <c r="O36" s="9"/>
      <c r="P36" s="9"/>
      <c r="Q36" s="9"/>
      <c r="R36" s="9"/>
      <c r="S36" s="9"/>
      <c r="T36" s="9"/>
      <c r="U36" s="9"/>
      <c r="V36" s="9"/>
      <c r="W36" s="9"/>
      <c r="X36" s="9"/>
      <c r="Y36" s="9"/>
      <c r="Z36" s="9"/>
    </row>
    <row r="37" spans="1:30" s="8" customFormat="1" ht="12">
      <c r="A37" s="22">
        <v>1</v>
      </c>
      <c r="B37" s="22">
        <v>2</v>
      </c>
      <c r="C37" s="22">
        <v>3</v>
      </c>
      <c r="D37" s="22">
        <v>4</v>
      </c>
      <c r="E37" s="22">
        <v>5</v>
      </c>
      <c r="F37" s="85">
        <v>6</v>
      </c>
      <c r="G37" s="77">
        <v>7</v>
      </c>
      <c r="H37" s="78">
        <v>8</v>
      </c>
      <c r="I37" s="78">
        <v>9</v>
      </c>
    </row>
    <row r="38" spans="1:30" s="8" customFormat="1" ht="192">
      <c r="A38" s="32" t="s">
        <v>21</v>
      </c>
      <c r="B38" s="33" t="s">
        <v>32</v>
      </c>
      <c r="C38" s="23" t="s">
        <v>65</v>
      </c>
      <c r="D38" s="34">
        <v>112500</v>
      </c>
      <c r="E38" s="35"/>
      <c r="F38" s="86"/>
      <c r="G38" s="79"/>
      <c r="H38" s="80"/>
      <c r="I38" s="80"/>
      <c r="J38" s="9"/>
      <c r="K38" s="9"/>
      <c r="L38" s="9"/>
      <c r="M38" s="9"/>
      <c r="N38" s="9"/>
      <c r="O38" s="9"/>
      <c r="P38" s="9"/>
      <c r="Q38" s="9"/>
      <c r="R38" s="9"/>
      <c r="S38" s="9"/>
      <c r="T38" s="9"/>
      <c r="U38" s="9"/>
      <c r="V38" s="9"/>
      <c r="W38" s="9"/>
      <c r="X38" s="9"/>
      <c r="Y38" s="9"/>
      <c r="Z38" s="9"/>
    </row>
    <row r="39" spans="1:30" s="8" customFormat="1" ht="48">
      <c r="A39" s="68" t="s">
        <v>22</v>
      </c>
      <c r="B39" s="90" t="s">
        <v>169</v>
      </c>
      <c r="C39" s="91" t="s">
        <v>189</v>
      </c>
      <c r="D39" s="34"/>
      <c r="E39" s="99">
        <v>282</v>
      </c>
      <c r="F39" s="19" t="s">
        <v>141</v>
      </c>
      <c r="G39" s="100">
        <v>75</v>
      </c>
      <c r="H39" s="101">
        <f>G39*E39</f>
        <v>21150</v>
      </c>
      <c r="I39" s="101">
        <f>H39*1.05</f>
        <v>22207.5</v>
      </c>
      <c r="J39" s="9"/>
      <c r="K39" s="9"/>
      <c r="L39" s="9"/>
      <c r="M39" s="9"/>
      <c r="N39" s="9"/>
      <c r="O39" s="9"/>
      <c r="P39" s="9"/>
      <c r="Q39" s="9"/>
      <c r="R39" s="9"/>
      <c r="S39" s="9"/>
      <c r="T39" s="9"/>
      <c r="U39" s="9"/>
      <c r="V39" s="9"/>
      <c r="W39" s="9"/>
      <c r="X39" s="9"/>
      <c r="Y39" s="9"/>
      <c r="Z39" s="9"/>
    </row>
    <row r="40" spans="1:30" s="8" customFormat="1" ht="48">
      <c r="A40" s="68" t="s">
        <v>128</v>
      </c>
      <c r="B40" s="90" t="s">
        <v>129</v>
      </c>
      <c r="C40" s="91" t="s">
        <v>190</v>
      </c>
      <c r="D40" s="34"/>
      <c r="E40" s="99">
        <v>216</v>
      </c>
      <c r="F40" s="19" t="s">
        <v>142</v>
      </c>
      <c r="G40" s="100">
        <v>45</v>
      </c>
      <c r="H40" s="101">
        <f t="shared" ref="H40:H51" si="0">G40*E40</f>
        <v>9720</v>
      </c>
      <c r="I40" s="101">
        <f t="shared" ref="I40:I51" si="1">H40*1.05</f>
        <v>10206</v>
      </c>
      <c r="J40" s="9"/>
      <c r="K40" s="9"/>
      <c r="L40" s="9"/>
      <c r="M40" s="9"/>
      <c r="N40" s="9"/>
      <c r="O40" s="9"/>
      <c r="P40" s="9"/>
      <c r="Q40" s="9"/>
      <c r="R40" s="9"/>
      <c r="S40" s="9"/>
      <c r="T40" s="9"/>
      <c r="U40" s="9"/>
      <c r="V40" s="9"/>
      <c r="W40" s="9"/>
      <c r="X40" s="9"/>
      <c r="Y40" s="9"/>
      <c r="Z40" s="9"/>
    </row>
    <row r="41" spans="1:30" s="8" customFormat="1" ht="48">
      <c r="A41" s="68" t="s">
        <v>130</v>
      </c>
      <c r="B41" s="90" t="s">
        <v>131</v>
      </c>
      <c r="C41" s="91" t="s">
        <v>191</v>
      </c>
      <c r="D41" s="34"/>
      <c r="E41" s="99">
        <v>288</v>
      </c>
      <c r="F41" s="19" t="s">
        <v>143</v>
      </c>
      <c r="G41" s="100">
        <v>45</v>
      </c>
      <c r="H41" s="101">
        <f t="shared" si="0"/>
        <v>12960</v>
      </c>
      <c r="I41" s="101">
        <f t="shared" si="1"/>
        <v>13608</v>
      </c>
      <c r="J41" s="9"/>
      <c r="K41" s="9"/>
      <c r="L41" s="9"/>
      <c r="M41" s="9"/>
      <c r="N41" s="9"/>
      <c r="O41" s="9"/>
      <c r="P41" s="9"/>
      <c r="Q41" s="9"/>
      <c r="R41" s="9"/>
      <c r="S41" s="9"/>
      <c r="T41" s="9"/>
      <c r="U41" s="9"/>
      <c r="V41" s="9"/>
      <c r="W41" s="9"/>
      <c r="X41" s="9"/>
      <c r="Y41" s="9"/>
      <c r="Z41" s="9"/>
    </row>
    <row r="42" spans="1:30" s="8" customFormat="1" ht="48">
      <c r="A42" s="68" t="s">
        <v>132</v>
      </c>
      <c r="B42" s="90" t="s">
        <v>133</v>
      </c>
      <c r="C42" s="91" t="s">
        <v>192</v>
      </c>
      <c r="D42" s="34"/>
      <c r="E42" s="99">
        <v>78</v>
      </c>
      <c r="F42" s="19" t="s">
        <v>142</v>
      </c>
      <c r="G42" s="100">
        <v>45</v>
      </c>
      <c r="H42" s="101">
        <f t="shared" si="0"/>
        <v>3510</v>
      </c>
      <c r="I42" s="101">
        <f t="shared" si="1"/>
        <v>3685.5</v>
      </c>
      <c r="J42" s="9"/>
      <c r="K42" s="9"/>
      <c r="L42" s="9"/>
      <c r="M42" s="9"/>
      <c r="N42" s="9"/>
      <c r="O42" s="9"/>
      <c r="P42" s="9"/>
      <c r="Q42" s="9"/>
      <c r="R42" s="9"/>
      <c r="S42" s="9"/>
      <c r="T42" s="9"/>
      <c r="U42" s="9"/>
      <c r="V42" s="9"/>
      <c r="W42" s="9"/>
      <c r="X42" s="9"/>
      <c r="Y42" s="9"/>
      <c r="Z42" s="9"/>
    </row>
    <row r="43" spans="1:30" s="8" customFormat="1" ht="48">
      <c r="A43" s="68" t="s">
        <v>134</v>
      </c>
      <c r="B43" s="90" t="s">
        <v>135</v>
      </c>
      <c r="C43" s="91" t="s">
        <v>193</v>
      </c>
      <c r="D43" s="34"/>
      <c r="E43" s="99">
        <v>207</v>
      </c>
      <c r="F43" s="19" t="s">
        <v>142</v>
      </c>
      <c r="G43" s="100">
        <v>45</v>
      </c>
      <c r="H43" s="101">
        <f t="shared" si="0"/>
        <v>9315</v>
      </c>
      <c r="I43" s="101">
        <f t="shared" si="1"/>
        <v>9780.75</v>
      </c>
      <c r="J43" s="9"/>
      <c r="K43" s="9"/>
      <c r="L43" s="9"/>
      <c r="M43" s="9"/>
      <c r="N43" s="9"/>
      <c r="O43" s="9"/>
      <c r="P43" s="9"/>
      <c r="Q43" s="9"/>
      <c r="R43" s="9"/>
      <c r="S43" s="9"/>
      <c r="T43" s="9"/>
      <c r="U43" s="9"/>
      <c r="V43" s="9"/>
      <c r="W43" s="9"/>
      <c r="X43" s="9"/>
      <c r="Y43" s="9"/>
      <c r="Z43" s="9"/>
    </row>
    <row r="44" spans="1:30" s="8" customFormat="1" ht="48">
      <c r="A44" s="68" t="s">
        <v>136</v>
      </c>
      <c r="B44" s="90" t="s">
        <v>137</v>
      </c>
      <c r="C44" s="91" t="s">
        <v>194</v>
      </c>
      <c r="D44" s="34"/>
      <c r="E44" s="99">
        <v>288</v>
      </c>
      <c r="F44" s="19" t="s">
        <v>143</v>
      </c>
      <c r="G44" s="100">
        <v>18</v>
      </c>
      <c r="H44" s="101">
        <f t="shared" si="0"/>
        <v>5184</v>
      </c>
      <c r="I44" s="101">
        <f t="shared" si="1"/>
        <v>5443.2</v>
      </c>
      <c r="J44" s="9"/>
      <c r="K44" s="9"/>
      <c r="L44" s="9"/>
      <c r="M44" s="9"/>
      <c r="N44" s="9"/>
      <c r="O44" s="9"/>
      <c r="P44" s="9"/>
      <c r="Q44" s="9"/>
      <c r="R44" s="9"/>
      <c r="S44" s="9"/>
      <c r="T44" s="9"/>
      <c r="U44" s="9"/>
      <c r="V44" s="9"/>
      <c r="W44" s="9"/>
      <c r="X44" s="9"/>
      <c r="Y44" s="9"/>
      <c r="Z44" s="9"/>
    </row>
    <row r="45" spans="1:30" s="8" customFormat="1" ht="57" customHeight="1">
      <c r="A45" s="81" t="s">
        <v>140</v>
      </c>
      <c r="B45" s="82" t="s">
        <v>183</v>
      </c>
      <c r="C45" s="92" t="s">
        <v>181</v>
      </c>
      <c r="D45" s="34"/>
      <c r="E45" s="99">
        <v>150</v>
      </c>
      <c r="F45" s="19" t="s">
        <v>146</v>
      </c>
      <c r="G45" s="100">
        <v>22</v>
      </c>
      <c r="H45" s="101">
        <f t="shared" si="0"/>
        <v>3300</v>
      </c>
      <c r="I45" s="101">
        <f t="shared" si="1"/>
        <v>3465</v>
      </c>
      <c r="J45" s="9"/>
      <c r="K45" s="9"/>
      <c r="L45" s="9"/>
      <c r="M45" s="9"/>
      <c r="N45" s="9"/>
      <c r="O45" s="9"/>
      <c r="P45" s="9"/>
      <c r="Q45" s="9"/>
      <c r="R45" s="9"/>
      <c r="S45" s="9"/>
      <c r="T45" s="9"/>
      <c r="U45" s="9"/>
      <c r="V45" s="9"/>
      <c r="W45" s="9"/>
      <c r="X45" s="9"/>
      <c r="Y45" s="9"/>
      <c r="Z45" s="9"/>
    </row>
    <row r="46" spans="1:30" s="8" customFormat="1" ht="84">
      <c r="A46" s="32" t="s">
        <v>23</v>
      </c>
      <c r="B46" s="93" t="s">
        <v>33</v>
      </c>
      <c r="C46" s="94" t="s">
        <v>66</v>
      </c>
      <c r="D46" s="34">
        <v>1800</v>
      </c>
      <c r="E46" s="99"/>
      <c r="F46" s="86"/>
      <c r="G46" s="100"/>
      <c r="H46" s="101"/>
      <c r="I46" s="101"/>
      <c r="J46" s="9"/>
      <c r="K46" s="9"/>
      <c r="L46" s="9"/>
      <c r="M46" s="9"/>
      <c r="N46" s="9"/>
      <c r="O46" s="9"/>
      <c r="P46" s="9"/>
      <c r="Q46" s="9"/>
      <c r="R46" s="9"/>
      <c r="S46" s="9"/>
      <c r="T46" s="9"/>
      <c r="U46" s="9"/>
      <c r="V46" s="9"/>
      <c r="W46" s="9"/>
      <c r="X46" s="9"/>
      <c r="Y46" s="9"/>
      <c r="Z46" s="9"/>
    </row>
    <row r="47" spans="1:30" s="8" customFormat="1" ht="43.35" customHeight="1">
      <c r="A47" s="36" t="s">
        <v>14</v>
      </c>
      <c r="B47" s="26" t="s">
        <v>184</v>
      </c>
      <c r="C47" s="95" t="s">
        <v>170</v>
      </c>
      <c r="D47" s="34"/>
      <c r="E47" s="99">
        <v>96</v>
      </c>
      <c r="F47" s="19" t="s">
        <v>145</v>
      </c>
      <c r="G47" s="100">
        <v>55</v>
      </c>
      <c r="H47" s="101">
        <f t="shared" si="0"/>
        <v>5280</v>
      </c>
      <c r="I47" s="101">
        <f t="shared" si="1"/>
        <v>5544</v>
      </c>
      <c r="J47" s="9"/>
      <c r="K47" s="9"/>
      <c r="L47" s="9"/>
      <c r="M47" s="9"/>
      <c r="N47" s="9"/>
      <c r="O47" s="9"/>
      <c r="P47" s="9"/>
      <c r="Q47" s="9"/>
      <c r="R47" s="9"/>
      <c r="S47" s="9"/>
      <c r="T47" s="9"/>
      <c r="U47" s="9"/>
      <c r="V47" s="9"/>
      <c r="W47" s="9"/>
      <c r="X47" s="9"/>
      <c r="Y47" s="9"/>
      <c r="Z47" s="9"/>
    </row>
    <row r="48" spans="1:30" s="8" customFormat="1" ht="159.75" customHeight="1">
      <c r="A48" s="32" t="s">
        <v>24</v>
      </c>
      <c r="B48" s="93" t="s">
        <v>34</v>
      </c>
      <c r="C48" s="94" t="s">
        <v>67</v>
      </c>
      <c r="D48" s="34">
        <v>12500</v>
      </c>
      <c r="E48" s="99"/>
      <c r="F48" s="86"/>
      <c r="G48" s="100"/>
      <c r="H48" s="101"/>
      <c r="I48" s="101"/>
      <c r="J48" s="9"/>
      <c r="K48" s="9"/>
      <c r="L48" s="9"/>
      <c r="M48" s="9"/>
      <c r="N48" s="9"/>
      <c r="O48" s="9"/>
      <c r="P48" s="9"/>
      <c r="Q48" s="9"/>
      <c r="R48" s="9"/>
      <c r="S48" s="9"/>
      <c r="T48" s="9"/>
      <c r="U48" s="9"/>
      <c r="V48" s="9"/>
      <c r="W48" s="9"/>
      <c r="X48" s="9"/>
      <c r="Y48" s="9"/>
      <c r="Z48" s="9"/>
    </row>
    <row r="49" spans="1:26" s="8" customFormat="1" ht="25.35" customHeight="1">
      <c r="A49" s="83">
        <v>4</v>
      </c>
      <c r="B49" s="96" t="s">
        <v>182</v>
      </c>
      <c r="C49" s="91"/>
      <c r="D49" s="34"/>
      <c r="E49" s="99"/>
      <c r="F49" s="86"/>
      <c r="G49" s="100"/>
      <c r="H49" s="101"/>
      <c r="I49" s="101"/>
      <c r="J49" s="9"/>
      <c r="K49" s="9"/>
      <c r="L49" s="9"/>
      <c r="M49" s="9"/>
      <c r="N49" s="9"/>
      <c r="O49" s="9"/>
      <c r="P49" s="9"/>
      <c r="Q49" s="9"/>
      <c r="R49" s="9"/>
      <c r="S49" s="9"/>
      <c r="T49" s="9"/>
      <c r="U49" s="9"/>
      <c r="V49" s="9"/>
      <c r="W49" s="9"/>
      <c r="X49" s="9"/>
      <c r="Y49" s="9"/>
      <c r="Z49" s="9"/>
    </row>
    <row r="50" spans="1:26" s="8" customFormat="1" ht="36">
      <c r="A50" s="68">
        <v>4.0999999999999996</v>
      </c>
      <c r="B50" s="90" t="s">
        <v>138</v>
      </c>
      <c r="C50" s="91" t="s">
        <v>171</v>
      </c>
      <c r="D50" s="34"/>
      <c r="E50" s="99">
        <v>222</v>
      </c>
      <c r="F50" s="19" t="s">
        <v>144</v>
      </c>
      <c r="G50" s="100">
        <v>10</v>
      </c>
      <c r="H50" s="101">
        <f t="shared" si="0"/>
        <v>2220</v>
      </c>
      <c r="I50" s="101">
        <f t="shared" si="1"/>
        <v>2331</v>
      </c>
      <c r="J50" s="9"/>
      <c r="K50" s="9"/>
      <c r="L50" s="9"/>
      <c r="M50" s="9"/>
      <c r="N50" s="9"/>
      <c r="O50" s="9"/>
      <c r="P50" s="9"/>
      <c r="Q50" s="9"/>
      <c r="R50" s="9"/>
      <c r="S50" s="9"/>
      <c r="T50" s="9"/>
      <c r="U50" s="9"/>
      <c r="V50" s="9"/>
      <c r="W50" s="9"/>
      <c r="X50" s="9"/>
      <c r="Y50" s="9"/>
      <c r="Z50" s="9"/>
    </row>
    <row r="51" spans="1:26" s="8" customFormat="1" ht="48">
      <c r="A51" s="84">
        <v>4.2</v>
      </c>
      <c r="B51" s="97" t="s">
        <v>139</v>
      </c>
      <c r="C51" s="98" t="s">
        <v>172</v>
      </c>
      <c r="D51" s="34"/>
      <c r="E51" s="99">
        <v>6</v>
      </c>
      <c r="F51" s="19" t="s">
        <v>145</v>
      </c>
      <c r="G51" s="100">
        <v>30</v>
      </c>
      <c r="H51" s="101">
        <f t="shared" si="0"/>
        <v>180</v>
      </c>
      <c r="I51" s="101">
        <f t="shared" si="1"/>
        <v>189</v>
      </c>
      <c r="J51" s="9"/>
      <c r="K51" s="9"/>
      <c r="L51" s="9"/>
      <c r="M51" s="9"/>
      <c r="N51" s="9"/>
      <c r="O51" s="9"/>
      <c r="P51" s="9"/>
      <c r="Q51" s="9"/>
      <c r="R51" s="9"/>
      <c r="S51" s="9"/>
      <c r="T51" s="9"/>
      <c r="U51" s="9"/>
      <c r="V51" s="9"/>
      <c r="W51" s="9"/>
      <c r="X51" s="9"/>
      <c r="Y51" s="9"/>
      <c r="Z51" s="9"/>
    </row>
    <row r="52" spans="1:26" s="8" customFormat="1" ht="15" customHeight="1">
      <c r="A52" s="127" t="s">
        <v>77</v>
      </c>
      <c r="B52" s="128"/>
      <c r="C52" s="128"/>
      <c r="D52" s="128"/>
      <c r="E52" s="128"/>
      <c r="F52" s="128"/>
      <c r="G52" s="129"/>
      <c r="H52" s="102">
        <f>SUM(H39:H51)</f>
        <v>72819</v>
      </c>
      <c r="I52" s="102">
        <f>SUM(I39:I51)</f>
        <v>76459.95</v>
      </c>
      <c r="J52" s="10"/>
      <c r="K52" s="10"/>
      <c r="L52" s="10"/>
      <c r="M52" s="10"/>
      <c r="N52" s="10"/>
      <c r="O52" s="10"/>
      <c r="P52" s="10"/>
      <c r="Q52" s="10"/>
      <c r="R52" s="10"/>
      <c r="S52" s="10"/>
      <c r="T52" s="10"/>
      <c r="U52" s="10"/>
      <c r="V52" s="10"/>
      <c r="W52" s="10"/>
      <c r="X52" s="10"/>
      <c r="Y52" s="10"/>
      <c r="Z52" s="10"/>
    </row>
    <row r="53" spans="1:26" s="7" customFormat="1" ht="16.5" customHeight="1">
      <c r="A53" s="174" t="s">
        <v>7</v>
      </c>
      <c r="B53" s="174"/>
      <c r="C53" s="174"/>
      <c r="D53" s="174"/>
      <c r="E53" s="174"/>
      <c r="F53" s="174"/>
      <c r="G53" s="174"/>
      <c r="H53" s="174"/>
      <c r="I53" s="174"/>
      <c r="J53" s="6"/>
    </row>
    <row r="54" spans="1:26" s="7" customFormat="1" ht="16.5" customHeight="1">
      <c r="A54" s="136" t="s">
        <v>68</v>
      </c>
      <c r="B54" s="136"/>
      <c r="C54" s="136"/>
      <c r="D54" s="136"/>
      <c r="E54" s="136"/>
      <c r="F54" s="136"/>
      <c r="G54" s="136"/>
      <c r="H54" s="136"/>
      <c r="I54" s="136"/>
      <c r="J54" s="6"/>
    </row>
    <row r="55" spans="1:26" s="7" customFormat="1" ht="16.5" customHeight="1">
      <c r="A55" s="136" t="s">
        <v>8</v>
      </c>
      <c r="B55" s="136"/>
      <c r="C55" s="136"/>
      <c r="D55" s="136"/>
      <c r="E55" s="136"/>
      <c r="F55" s="136"/>
      <c r="G55" s="136"/>
      <c r="H55" s="136"/>
      <c r="I55" s="136"/>
      <c r="J55" s="5"/>
      <c r="K55" s="5"/>
      <c r="L55" s="5"/>
    </row>
    <row r="56" spans="1:26" s="7" customFormat="1" ht="29.25" customHeight="1">
      <c r="A56" s="136" t="s">
        <v>173</v>
      </c>
      <c r="B56" s="136"/>
      <c r="C56" s="136"/>
      <c r="D56" s="136"/>
      <c r="E56" s="136"/>
      <c r="F56" s="136"/>
      <c r="G56" s="136"/>
      <c r="H56" s="136"/>
      <c r="I56" s="136"/>
      <c r="J56" s="40"/>
      <c r="K56" s="40"/>
      <c r="L56" s="40"/>
    </row>
    <row r="57" spans="1:26" s="7" customFormat="1" ht="16.5" customHeight="1">
      <c r="A57" s="136" t="s">
        <v>174</v>
      </c>
      <c r="B57" s="136"/>
      <c r="C57" s="136"/>
      <c r="D57" s="136"/>
      <c r="E57" s="136"/>
      <c r="F57" s="136"/>
      <c r="G57" s="136"/>
      <c r="H57" s="136"/>
      <c r="I57" s="136"/>
      <c r="J57" s="40"/>
      <c r="K57" s="40"/>
      <c r="L57" s="40"/>
    </row>
    <row r="58" spans="1:26" s="7" customFormat="1" ht="15.75" customHeight="1">
      <c r="A58" s="136" t="s">
        <v>76</v>
      </c>
      <c r="B58" s="136"/>
      <c r="C58" s="136"/>
      <c r="D58" s="136"/>
      <c r="E58" s="136"/>
      <c r="F58" s="136"/>
      <c r="G58" s="136"/>
      <c r="H58" s="136"/>
      <c r="I58" s="136"/>
      <c r="J58" s="5"/>
      <c r="K58" s="5"/>
      <c r="L58" s="5"/>
    </row>
    <row r="59" spans="1:26" s="7" customFormat="1" ht="78.75" customHeight="1">
      <c r="A59" s="136" t="s">
        <v>175</v>
      </c>
      <c r="B59" s="136"/>
      <c r="C59" s="136"/>
      <c r="D59" s="136"/>
      <c r="E59" s="136"/>
      <c r="F59" s="136"/>
      <c r="G59" s="136"/>
      <c r="H59" s="136"/>
      <c r="I59" s="136"/>
      <c r="J59" s="5"/>
      <c r="K59" s="5"/>
      <c r="L59" s="5"/>
    </row>
    <row r="60" spans="1:26" s="8" customFormat="1" ht="26.25" customHeight="1">
      <c r="A60" s="167" t="s">
        <v>71</v>
      </c>
      <c r="B60" s="167"/>
      <c r="C60" s="167"/>
      <c r="D60" s="167"/>
      <c r="E60" s="167"/>
      <c r="F60" s="167"/>
      <c r="G60" s="167"/>
      <c r="H60" s="167"/>
      <c r="I60" s="167"/>
      <c r="J60" s="25"/>
      <c r="K60" s="25"/>
      <c r="L60" s="25"/>
      <c r="M60" s="25"/>
    </row>
    <row r="61" spans="1:26" s="41" customFormat="1" ht="60.75" customHeight="1">
      <c r="A61" s="168" t="s">
        <v>69</v>
      </c>
      <c r="B61" s="169"/>
      <c r="C61" s="169"/>
      <c r="D61" s="169"/>
      <c r="E61" s="169"/>
      <c r="F61" s="169"/>
      <c r="G61" s="169"/>
      <c r="H61" s="169"/>
      <c r="I61" s="169"/>
    </row>
    <row r="62" spans="1:26" s="41" customFormat="1" ht="60.75" customHeight="1">
      <c r="A62" s="168" t="s">
        <v>74</v>
      </c>
      <c r="B62" s="169"/>
      <c r="C62" s="169"/>
      <c r="D62" s="169"/>
      <c r="E62" s="169"/>
      <c r="F62" s="169"/>
      <c r="G62" s="169"/>
      <c r="H62" s="169"/>
      <c r="I62" s="169"/>
    </row>
    <row r="63" spans="1:26" s="41" customFormat="1" ht="18.75" customHeight="1">
      <c r="A63" s="168" t="s">
        <v>75</v>
      </c>
      <c r="B63" s="169"/>
      <c r="C63" s="169"/>
      <c r="D63" s="169"/>
      <c r="E63" s="169"/>
      <c r="F63" s="169"/>
      <c r="G63" s="169"/>
      <c r="H63" s="169"/>
      <c r="I63" s="169"/>
    </row>
    <row r="64" spans="1:26" s="41" customFormat="1" ht="28.5" customHeight="1">
      <c r="A64" s="170" t="s">
        <v>180</v>
      </c>
      <c r="B64" s="154"/>
      <c r="C64" s="154"/>
      <c r="D64" s="154"/>
      <c r="E64" s="154"/>
      <c r="F64" s="154"/>
      <c r="G64" s="154"/>
      <c r="H64" s="154"/>
      <c r="I64" s="154"/>
    </row>
    <row r="65" spans="1:11" s="41" customFormat="1" ht="42.75" customHeight="1">
      <c r="A65" s="171" t="s">
        <v>70</v>
      </c>
      <c r="B65" s="172"/>
      <c r="C65" s="172"/>
      <c r="D65" s="172"/>
      <c r="E65" s="172"/>
      <c r="F65" s="172"/>
      <c r="G65" s="172"/>
      <c r="H65" s="172"/>
      <c r="I65" s="172"/>
    </row>
    <row r="66" spans="1:11" ht="74.25" customHeight="1">
      <c r="A66" s="24" t="s">
        <v>9</v>
      </c>
      <c r="B66" s="130" t="s">
        <v>10</v>
      </c>
      <c r="C66" s="132"/>
      <c r="D66" s="130" t="s">
        <v>11</v>
      </c>
      <c r="E66" s="131"/>
      <c r="F66" s="132"/>
      <c r="G66" s="133" t="s">
        <v>78</v>
      </c>
      <c r="H66" s="134"/>
      <c r="I66" s="135"/>
      <c r="K66" s="6"/>
    </row>
    <row r="67" spans="1:11">
      <c r="A67" s="28" t="s">
        <v>26</v>
      </c>
      <c r="B67" s="133" t="s">
        <v>17</v>
      </c>
      <c r="C67" s="135"/>
      <c r="D67" s="155" t="s">
        <v>18</v>
      </c>
      <c r="E67" s="156"/>
      <c r="F67" s="157"/>
      <c r="G67" s="158"/>
      <c r="H67" s="120"/>
      <c r="I67" s="121"/>
      <c r="K67" s="6"/>
    </row>
    <row r="68" spans="1:11" ht="112.35" customHeight="1">
      <c r="A68" s="18">
        <v>1</v>
      </c>
      <c r="B68" s="114" t="s">
        <v>27</v>
      </c>
      <c r="C68" s="150"/>
      <c r="D68" s="160" t="s">
        <v>45</v>
      </c>
      <c r="E68" s="161"/>
      <c r="F68" s="162"/>
      <c r="G68" s="166" t="s">
        <v>178</v>
      </c>
      <c r="H68" s="147"/>
      <c r="I68" s="148"/>
      <c r="K68" s="6"/>
    </row>
    <row r="69" spans="1:11" ht="59.45" customHeight="1">
      <c r="A69" s="18">
        <v>2</v>
      </c>
      <c r="B69" s="114" t="s">
        <v>46</v>
      </c>
      <c r="C69" s="150"/>
      <c r="D69" s="114" t="s">
        <v>47</v>
      </c>
      <c r="E69" s="159"/>
      <c r="F69" s="115"/>
      <c r="G69" s="119" t="s">
        <v>147</v>
      </c>
      <c r="H69" s="147"/>
      <c r="I69" s="148"/>
      <c r="K69" s="6"/>
    </row>
    <row r="70" spans="1:11" ht="69.75" customHeight="1">
      <c r="A70" s="18">
        <v>3</v>
      </c>
      <c r="B70" s="114" t="s">
        <v>16</v>
      </c>
      <c r="C70" s="115"/>
      <c r="D70" s="114" t="s">
        <v>48</v>
      </c>
      <c r="E70" s="149"/>
      <c r="F70" s="150"/>
      <c r="G70" s="173" t="s">
        <v>152</v>
      </c>
      <c r="H70" s="147"/>
      <c r="I70" s="148"/>
      <c r="K70" s="6"/>
    </row>
    <row r="71" spans="1:11" s="17" customFormat="1" ht="269.45" customHeight="1">
      <c r="A71" s="27">
        <v>4</v>
      </c>
      <c r="B71" s="114" t="s">
        <v>25</v>
      </c>
      <c r="C71" s="150"/>
      <c r="D71" s="114" t="s">
        <v>124</v>
      </c>
      <c r="E71" s="149"/>
      <c r="F71" s="150"/>
      <c r="G71" s="119" t="s">
        <v>148</v>
      </c>
      <c r="H71" s="147"/>
      <c r="I71" s="148"/>
      <c r="J71" s="6"/>
      <c r="K71" s="6"/>
    </row>
    <row r="72" spans="1:11" s="7" customFormat="1" ht="55.35" customHeight="1">
      <c r="A72" s="27">
        <v>5</v>
      </c>
      <c r="B72" s="114" t="s">
        <v>19</v>
      </c>
      <c r="C72" s="115"/>
      <c r="D72" s="116" t="s">
        <v>35</v>
      </c>
      <c r="E72" s="117"/>
      <c r="F72" s="118"/>
      <c r="G72" s="119" t="s">
        <v>176</v>
      </c>
      <c r="H72" s="147"/>
      <c r="I72" s="148"/>
      <c r="J72" s="6"/>
      <c r="K72" s="6"/>
    </row>
    <row r="73" spans="1:11" s="7" customFormat="1" ht="306.75" customHeight="1">
      <c r="A73" s="18">
        <v>6</v>
      </c>
      <c r="B73" s="114" t="s">
        <v>20</v>
      </c>
      <c r="C73" s="115"/>
      <c r="D73" s="116" t="s">
        <v>49</v>
      </c>
      <c r="E73" s="117"/>
      <c r="F73" s="118"/>
      <c r="G73" s="166" t="s">
        <v>187</v>
      </c>
      <c r="H73" s="147"/>
      <c r="I73" s="148"/>
      <c r="J73" s="2"/>
      <c r="K73" s="6"/>
    </row>
    <row r="74" spans="1:11" s="7" customFormat="1" ht="42.75" customHeight="1">
      <c r="A74" s="18">
        <v>7</v>
      </c>
      <c r="B74" s="191" t="s">
        <v>15</v>
      </c>
      <c r="C74" s="192"/>
      <c r="D74" s="193" t="s">
        <v>50</v>
      </c>
      <c r="E74" s="194"/>
      <c r="F74" s="195"/>
      <c r="G74" s="119" t="s">
        <v>149</v>
      </c>
      <c r="H74" s="147"/>
      <c r="I74" s="148"/>
      <c r="J74" s="6"/>
      <c r="K74" s="6"/>
    </row>
    <row r="75" spans="1:11" s="7" customFormat="1" ht="39" customHeight="1">
      <c r="A75" s="18">
        <v>8</v>
      </c>
      <c r="B75" s="178" t="s">
        <v>36</v>
      </c>
      <c r="C75" s="179"/>
      <c r="D75" s="180" t="s">
        <v>51</v>
      </c>
      <c r="E75" s="181"/>
      <c r="F75" s="182"/>
      <c r="G75" s="119" t="s">
        <v>150</v>
      </c>
      <c r="H75" s="147"/>
      <c r="I75" s="148"/>
      <c r="J75" s="6"/>
      <c r="K75" s="6"/>
    </row>
    <row r="76" spans="1:11" s="7" customFormat="1" ht="80.45" customHeight="1">
      <c r="A76" s="18">
        <v>9</v>
      </c>
      <c r="B76" s="178" t="s">
        <v>53</v>
      </c>
      <c r="C76" s="179"/>
      <c r="D76" s="180" t="s">
        <v>52</v>
      </c>
      <c r="E76" s="181"/>
      <c r="F76" s="182"/>
      <c r="G76" s="175" t="s">
        <v>158</v>
      </c>
      <c r="H76" s="176"/>
      <c r="I76" s="177"/>
      <c r="J76" s="6"/>
      <c r="K76" s="6"/>
    </row>
    <row r="77" spans="1:11" s="7" customFormat="1" ht="61.35" customHeight="1">
      <c r="A77" s="18">
        <v>10</v>
      </c>
      <c r="B77" s="189" t="s">
        <v>37</v>
      </c>
      <c r="C77" s="190"/>
      <c r="D77" s="186" t="s">
        <v>38</v>
      </c>
      <c r="E77" s="187"/>
      <c r="F77" s="188"/>
      <c r="G77" s="119" t="s">
        <v>153</v>
      </c>
      <c r="H77" s="147"/>
      <c r="I77" s="148"/>
      <c r="J77" s="6"/>
      <c r="K77" s="6"/>
    </row>
    <row r="78" spans="1:11" s="7" customFormat="1" ht="67.349999999999994" customHeight="1">
      <c r="A78" s="18">
        <v>11</v>
      </c>
      <c r="B78" s="114" t="s">
        <v>39</v>
      </c>
      <c r="C78" s="115"/>
      <c r="D78" s="116" t="s">
        <v>12</v>
      </c>
      <c r="E78" s="117"/>
      <c r="F78" s="118"/>
      <c r="G78" s="119" t="s">
        <v>154</v>
      </c>
      <c r="H78" s="147"/>
      <c r="I78" s="148"/>
      <c r="J78" s="6"/>
      <c r="K78" s="6"/>
    </row>
    <row r="79" spans="1:11" s="7" customFormat="1" ht="56.45" customHeight="1">
      <c r="A79" s="18">
        <v>12</v>
      </c>
      <c r="B79" s="114" t="s">
        <v>40</v>
      </c>
      <c r="C79" s="115"/>
      <c r="D79" s="183" t="s">
        <v>61</v>
      </c>
      <c r="E79" s="184"/>
      <c r="F79" s="185"/>
      <c r="G79" s="119" t="s">
        <v>155</v>
      </c>
      <c r="H79" s="147"/>
      <c r="I79" s="148"/>
      <c r="J79" s="6"/>
      <c r="K79" s="6"/>
    </row>
    <row r="80" spans="1:11" s="7" customFormat="1" ht="104.45" customHeight="1">
      <c r="A80" s="18">
        <v>13</v>
      </c>
      <c r="B80" s="114" t="s">
        <v>54</v>
      </c>
      <c r="C80" s="115"/>
      <c r="D80" s="116" t="s">
        <v>62</v>
      </c>
      <c r="E80" s="117"/>
      <c r="F80" s="118"/>
      <c r="G80" s="119" t="s">
        <v>151</v>
      </c>
      <c r="H80" s="120"/>
      <c r="I80" s="121"/>
      <c r="J80" s="6"/>
      <c r="K80" s="6"/>
    </row>
    <row r="81" spans="1:13" s="7" customFormat="1" ht="110.45" customHeight="1">
      <c r="A81" s="18">
        <v>14</v>
      </c>
      <c r="B81" s="114" t="s">
        <v>55</v>
      </c>
      <c r="C81" s="115"/>
      <c r="D81" s="116" t="s">
        <v>60</v>
      </c>
      <c r="E81" s="117"/>
      <c r="F81" s="118"/>
      <c r="G81" s="175" t="s">
        <v>186</v>
      </c>
      <c r="H81" s="176"/>
      <c r="I81" s="177"/>
      <c r="J81" s="6"/>
      <c r="K81" s="6"/>
    </row>
    <row r="82" spans="1:13" s="7" customFormat="1" ht="31.7" customHeight="1">
      <c r="A82" s="18">
        <v>15</v>
      </c>
      <c r="B82" s="114" t="s">
        <v>41</v>
      </c>
      <c r="C82" s="115"/>
      <c r="D82" s="116" t="s">
        <v>12</v>
      </c>
      <c r="E82" s="117"/>
      <c r="F82" s="118"/>
      <c r="G82" s="119" t="s">
        <v>156</v>
      </c>
      <c r="H82" s="147"/>
      <c r="I82" s="148"/>
      <c r="J82" s="6"/>
      <c r="K82" s="6"/>
    </row>
    <row r="83" spans="1:13" s="7" customFormat="1" ht="63.75" customHeight="1">
      <c r="A83" s="18">
        <v>16</v>
      </c>
      <c r="B83" s="114" t="s">
        <v>56</v>
      </c>
      <c r="C83" s="115"/>
      <c r="D83" s="116" t="s">
        <v>12</v>
      </c>
      <c r="E83" s="117"/>
      <c r="F83" s="118"/>
      <c r="G83" s="175" t="s">
        <v>177</v>
      </c>
      <c r="H83" s="176"/>
      <c r="I83" s="177"/>
      <c r="J83" s="6"/>
      <c r="K83" s="6"/>
    </row>
    <row r="84" spans="1:13" s="7" customFormat="1" ht="77.45" customHeight="1">
      <c r="A84" s="18">
        <v>17</v>
      </c>
      <c r="B84" s="114" t="s">
        <v>57</v>
      </c>
      <c r="C84" s="115"/>
      <c r="D84" s="116" t="s">
        <v>58</v>
      </c>
      <c r="E84" s="117"/>
      <c r="F84" s="118"/>
      <c r="G84" s="175" t="s">
        <v>159</v>
      </c>
      <c r="H84" s="176"/>
      <c r="I84" s="177"/>
      <c r="J84" s="6"/>
      <c r="K84" s="6"/>
    </row>
    <row r="85" spans="1:13" s="7" customFormat="1" ht="77.45" customHeight="1">
      <c r="A85" s="18">
        <v>18</v>
      </c>
      <c r="B85" s="114" t="s">
        <v>42</v>
      </c>
      <c r="C85" s="115"/>
      <c r="D85" s="116" t="s">
        <v>59</v>
      </c>
      <c r="E85" s="117"/>
      <c r="F85" s="118"/>
      <c r="G85" s="119" t="s">
        <v>157</v>
      </c>
      <c r="H85" s="147"/>
      <c r="I85" s="148"/>
      <c r="J85" s="6"/>
      <c r="K85" s="6"/>
    </row>
    <row r="86" spans="1:13" s="8" customFormat="1" ht="26.25" customHeight="1">
      <c r="A86" s="198" t="s">
        <v>72</v>
      </c>
      <c r="B86" s="198"/>
      <c r="C86" s="198"/>
      <c r="D86" s="198"/>
      <c r="E86" s="198"/>
      <c r="F86" s="198"/>
      <c r="G86" s="198"/>
      <c r="H86" s="198"/>
      <c r="I86" s="198"/>
      <c r="J86" s="25"/>
      <c r="K86" s="25"/>
      <c r="L86" s="25"/>
      <c r="M86" s="25"/>
    </row>
    <row r="87" spans="1:13" s="41" customFormat="1" ht="54.75" customHeight="1">
      <c r="A87" s="168" t="s">
        <v>69</v>
      </c>
      <c r="B87" s="169"/>
      <c r="C87" s="169"/>
      <c r="D87" s="169"/>
      <c r="E87" s="169"/>
      <c r="F87" s="169"/>
      <c r="G87" s="169"/>
      <c r="H87" s="169"/>
      <c r="I87" s="169"/>
    </row>
    <row r="88" spans="1:13" s="41" customFormat="1" ht="60" customHeight="1">
      <c r="A88" s="168" t="s">
        <v>74</v>
      </c>
      <c r="B88" s="169"/>
      <c r="C88" s="169"/>
      <c r="D88" s="169"/>
      <c r="E88" s="169"/>
      <c r="F88" s="169"/>
      <c r="G88" s="169"/>
      <c r="H88" s="169"/>
      <c r="I88" s="169"/>
    </row>
    <row r="89" spans="1:13" s="41" customFormat="1" ht="12.75" customHeight="1">
      <c r="A89" s="168" t="s">
        <v>75</v>
      </c>
      <c r="B89" s="169"/>
      <c r="C89" s="169"/>
      <c r="D89" s="169"/>
      <c r="E89" s="169"/>
      <c r="F89" s="169"/>
      <c r="G89" s="169"/>
      <c r="H89" s="169"/>
      <c r="I89" s="169"/>
    </row>
    <row r="90" spans="1:13" s="41" customFormat="1" ht="27.75" customHeight="1">
      <c r="A90" s="196" t="s">
        <v>180</v>
      </c>
      <c r="B90" s="197"/>
      <c r="C90" s="197"/>
      <c r="D90" s="197"/>
      <c r="E90" s="197"/>
      <c r="F90" s="197"/>
      <c r="G90" s="197"/>
      <c r="H90" s="197"/>
      <c r="I90" s="197"/>
    </row>
    <row r="91" spans="1:13" ht="78" customHeight="1">
      <c r="A91" s="24" t="s">
        <v>9</v>
      </c>
      <c r="B91" s="130" t="s">
        <v>10</v>
      </c>
      <c r="C91" s="132"/>
      <c r="D91" s="130" t="s">
        <v>11</v>
      </c>
      <c r="E91" s="131"/>
      <c r="F91" s="132"/>
      <c r="G91" s="133" t="s">
        <v>78</v>
      </c>
      <c r="H91" s="134"/>
      <c r="I91" s="135"/>
      <c r="K91" s="6"/>
    </row>
    <row r="92" spans="1:13">
      <c r="A92" s="28" t="s">
        <v>26</v>
      </c>
      <c r="B92" s="133" t="s">
        <v>17</v>
      </c>
      <c r="C92" s="135"/>
      <c r="D92" s="155" t="s">
        <v>18</v>
      </c>
      <c r="E92" s="156"/>
      <c r="F92" s="157"/>
      <c r="G92" s="158"/>
      <c r="H92" s="120"/>
      <c r="I92" s="121"/>
      <c r="K92" s="6"/>
    </row>
    <row r="93" spans="1:13" ht="127.7" customHeight="1">
      <c r="A93" s="18">
        <v>1</v>
      </c>
      <c r="B93" s="114" t="s">
        <v>27</v>
      </c>
      <c r="C93" s="150"/>
      <c r="D93" s="160" t="s">
        <v>63</v>
      </c>
      <c r="E93" s="161"/>
      <c r="F93" s="162"/>
      <c r="G93" s="119" t="s">
        <v>179</v>
      </c>
      <c r="H93" s="147"/>
      <c r="I93" s="148"/>
      <c r="K93" s="6"/>
    </row>
    <row r="94" spans="1:13" ht="74.45" customHeight="1">
      <c r="A94" s="18">
        <v>2</v>
      </c>
      <c r="B94" s="114" t="s">
        <v>46</v>
      </c>
      <c r="C94" s="150"/>
      <c r="D94" s="114" t="s">
        <v>47</v>
      </c>
      <c r="E94" s="159"/>
      <c r="F94" s="115"/>
      <c r="G94" s="119" t="s">
        <v>160</v>
      </c>
      <c r="H94" s="147"/>
      <c r="I94" s="148"/>
      <c r="K94" s="6"/>
    </row>
    <row r="95" spans="1:13" ht="78.75" customHeight="1">
      <c r="A95" s="18">
        <v>3</v>
      </c>
      <c r="B95" s="114" t="s">
        <v>16</v>
      </c>
      <c r="C95" s="115"/>
      <c r="D95" s="114" t="s">
        <v>48</v>
      </c>
      <c r="E95" s="149"/>
      <c r="F95" s="150"/>
      <c r="G95" s="119" t="s">
        <v>161</v>
      </c>
      <c r="H95" s="147"/>
      <c r="I95" s="148"/>
      <c r="K95" s="6"/>
    </row>
    <row r="96" spans="1:13" s="17" customFormat="1" ht="197.45" customHeight="1">
      <c r="A96" s="27">
        <v>4</v>
      </c>
      <c r="B96" s="114" t="s">
        <v>25</v>
      </c>
      <c r="C96" s="150"/>
      <c r="D96" s="114" t="s">
        <v>64</v>
      </c>
      <c r="E96" s="149"/>
      <c r="F96" s="150"/>
      <c r="G96" s="119" t="s">
        <v>162</v>
      </c>
      <c r="H96" s="147"/>
      <c r="I96" s="148"/>
      <c r="J96" s="6"/>
      <c r="K96" s="6"/>
    </row>
    <row r="97" spans="1:11" s="7" customFormat="1" ht="255.75" customHeight="1">
      <c r="A97" s="18">
        <v>5</v>
      </c>
      <c r="B97" s="114" t="s">
        <v>20</v>
      </c>
      <c r="C97" s="115"/>
      <c r="D97" s="116" t="s">
        <v>49</v>
      </c>
      <c r="E97" s="117"/>
      <c r="F97" s="118"/>
      <c r="G97" s="119" t="s">
        <v>188</v>
      </c>
      <c r="H97" s="147"/>
      <c r="I97" s="148"/>
      <c r="J97" s="2"/>
      <c r="K97" s="6"/>
    </row>
    <row r="98" spans="1:11" s="7" customFormat="1" ht="41.45" customHeight="1">
      <c r="A98" s="18">
        <v>6</v>
      </c>
      <c r="B98" s="191" t="s">
        <v>15</v>
      </c>
      <c r="C98" s="192"/>
      <c r="D98" s="193" t="s">
        <v>50</v>
      </c>
      <c r="E98" s="194"/>
      <c r="F98" s="195"/>
      <c r="G98" s="119" t="s">
        <v>163</v>
      </c>
      <c r="H98" s="147"/>
      <c r="I98" s="148"/>
      <c r="J98" s="6"/>
      <c r="K98" s="6"/>
    </row>
    <row r="99" spans="1:11" s="7" customFormat="1" ht="58.7" customHeight="1">
      <c r="A99" s="18">
        <v>7</v>
      </c>
      <c r="B99" s="178" t="s">
        <v>36</v>
      </c>
      <c r="C99" s="179"/>
      <c r="D99" s="180" t="s">
        <v>43</v>
      </c>
      <c r="E99" s="181"/>
      <c r="F99" s="182"/>
      <c r="G99" s="119" t="s">
        <v>164</v>
      </c>
      <c r="H99" s="147"/>
      <c r="I99" s="148"/>
      <c r="J99" s="6"/>
      <c r="K99" s="6"/>
    </row>
    <row r="100" spans="1:11" s="7" customFormat="1" ht="78" customHeight="1">
      <c r="A100" s="18">
        <v>8</v>
      </c>
      <c r="B100" s="189" t="s">
        <v>37</v>
      </c>
      <c r="C100" s="190"/>
      <c r="D100" s="186" t="s">
        <v>38</v>
      </c>
      <c r="E100" s="187"/>
      <c r="F100" s="188"/>
      <c r="G100" s="119" t="s">
        <v>165</v>
      </c>
      <c r="H100" s="147"/>
      <c r="I100" s="148"/>
      <c r="J100" s="6"/>
      <c r="K100" s="6"/>
    </row>
    <row r="101" spans="1:11" s="7" customFormat="1" ht="58.35" customHeight="1">
      <c r="A101" s="18">
        <v>9</v>
      </c>
      <c r="B101" s="114" t="s">
        <v>39</v>
      </c>
      <c r="C101" s="115"/>
      <c r="D101" s="116" t="s">
        <v>12</v>
      </c>
      <c r="E101" s="117"/>
      <c r="F101" s="118"/>
      <c r="G101" s="119" t="s">
        <v>166</v>
      </c>
      <c r="H101" s="147"/>
      <c r="I101" s="148"/>
      <c r="J101" s="6"/>
      <c r="K101" s="6"/>
    </row>
    <row r="102" spans="1:11" s="7" customFormat="1" ht="124.35" customHeight="1">
      <c r="A102" s="18">
        <v>10</v>
      </c>
      <c r="B102" s="114" t="s">
        <v>54</v>
      </c>
      <c r="C102" s="115"/>
      <c r="D102" s="116" t="s">
        <v>62</v>
      </c>
      <c r="E102" s="117"/>
      <c r="F102" s="118"/>
      <c r="G102" s="119" t="s">
        <v>167</v>
      </c>
      <c r="H102" s="120"/>
      <c r="I102" s="121"/>
      <c r="J102" s="6"/>
      <c r="K102" s="6"/>
    </row>
    <row r="103" spans="1:11" s="7" customFormat="1" ht="42.75" customHeight="1">
      <c r="A103" s="18">
        <v>11</v>
      </c>
      <c r="B103" s="114" t="s">
        <v>44</v>
      </c>
      <c r="C103" s="115"/>
      <c r="D103" s="116" t="s">
        <v>12</v>
      </c>
      <c r="E103" s="117"/>
      <c r="F103" s="118"/>
      <c r="G103" s="119" t="s">
        <v>168</v>
      </c>
      <c r="H103" s="147"/>
      <c r="I103" s="148"/>
      <c r="J103" s="6"/>
      <c r="K103" s="6"/>
    </row>
    <row r="104" spans="1:11" s="7" customFormat="1" ht="51.75" customHeight="1">
      <c r="A104" s="18">
        <v>12</v>
      </c>
      <c r="B104" s="114" t="s">
        <v>56</v>
      </c>
      <c r="C104" s="115"/>
      <c r="D104" s="116" t="s">
        <v>12</v>
      </c>
      <c r="E104" s="117"/>
      <c r="F104" s="118"/>
      <c r="G104" s="175" t="s">
        <v>177</v>
      </c>
      <c r="H104" s="176"/>
      <c r="I104" s="177"/>
      <c r="J104" s="6"/>
      <c r="K104" s="6"/>
    </row>
    <row r="105" spans="1:11" s="7" customFormat="1" ht="79.7" customHeight="1">
      <c r="A105" s="18">
        <v>13</v>
      </c>
      <c r="B105" s="114" t="s">
        <v>42</v>
      </c>
      <c r="C105" s="115"/>
      <c r="D105" s="116" t="s">
        <v>59</v>
      </c>
      <c r="E105" s="117"/>
      <c r="F105" s="118"/>
      <c r="G105" s="119" t="s">
        <v>157</v>
      </c>
      <c r="H105" s="147"/>
      <c r="I105" s="148"/>
      <c r="J105" s="6"/>
      <c r="K105" s="6"/>
    </row>
  </sheetData>
  <mergeCells count="163">
    <mergeCell ref="D92:F92"/>
    <mergeCell ref="G92:I92"/>
    <mergeCell ref="B99:C99"/>
    <mergeCell ref="D99:F99"/>
    <mergeCell ref="G99:I99"/>
    <mergeCell ref="B104:C104"/>
    <mergeCell ref="D104:F104"/>
    <mergeCell ref="G104:I104"/>
    <mergeCell ref="B105:C105"/>
    <mergeCell ref="D105:F105"/>
    <mergeCell ref="G105:I105"/>
    <mergeCell ref="B100:C100"/>
    <mergeCell ref="D100:F100"/>
    <mergeCell ref="G100:I100"/>
    <mergeCell ref="B101:C101"/>
    <mergeCell ref="D101:F101"/>
    <mergeCell ref="G101:I101"/>
    <mergeCell ref="B102:C102"/>
    <mergeCell ref="D102:F102"/>
    <mergeCell ref="G102:I102"/>
    <mergeCell ref="B103:C103"/>
    <mergeCell ref="D103:F103"/>
    <mergeCell ref="G103:I103"/>
    <mergeCell ref="B97:C97"/>
    <mergeCell ref="D97:F97"/>
    <mergeCell ref="G97:I97"/>
    <mergeCell ref="B98:C98"/>
    <mergeCell ref="D98:F98"/>
    <mergeCell ref="G98:I98"/>
    <mergeCell ref="B94:C94"/>
    <mergeCell ref="D94:F94"/>
    <mergeCell ref="G94:I94"/>
    <mergeCell ref="B95:C95"/>
    <mergeCell ref="D95:F95"/>
    <mergeCell ref="G95:I95"/>
    <mergeCell ref="B96:C96"/>
    <mergeCell ref="D96:F96"/>
    <mergeCell ref="G96:I96"/>
    <mergeCell ref="B93:C93"/>
    <mergeCell ref="D93:F93"/>
    <mergeCell ref="G93:I93"/>
    <mergeCell ref="B84:C84"/>
    <mergeCell ref="D82:F82"/>
    <mergeCell ref="G82:I82"/>
    <mergeCell ref="B83:C83"/>
    <mergeCell ref="D83:F83"/>
    <mergeCell ref="D84:F84"/>
    <mergeCell ref="G84:I84"/>
    <mergeCell ref="B82:C82"/>
    <mergeCell ref="A89:I89"/>
    <mergeCell ref="A90:I90"/>
    <mergeCell ref="A86:I86"/>
    <mergeCell ref="A87:I87"/>
    <mergeCell ref="A88:I88"/>
    <mergeCell ref="B85:C85"/>
    <mergeCell ref="D85:F85"/>
    <mergeCell ref="G85:I85"/>
    <mergeCell ref="G83:I83"/>
    <mergeCell ref="B91:C91"/>
    <mergeCell ref="D91:F91"/>
    <mergeCell ref="G91:I91"/>
    <mergeCell ref="B92:C92"/>
    <mergeCell ref="B73:C73"/>
    <mergeCell ref="D73:F73"/>
    <mergeCell ref="G73:I73"/>
    <mergeCell ref="D77:F77"/>
    <mergeCell ref="G77:I77"/>
    <mergeCell ref="B78:C78"/>
    <mergeCell ref="D78:F78"/>
    <mergeCell ref="G78:I78"/>
    <mergeCell ref="G75:I75"/>
    <mergeCell ref="B77:C77"/>
    <mergeCell ref="B74:C74"/>
    <mergeCell ref="D74:F74"/>
    <mergeCell ref="G74:I74"/>
    <mergeCell ref="B75:C75"/>
    <mergeCell ref="D75:F75"/>
    <mergeCell ref="G81:I81"/>
    <mergeCell ref="B76:C76"/>
    <mergeCell ref="D76:F76"/>
    <mergeCell ref="G76:I76"/>
    <mergeCell ref="D79:F79"/>
    <mergeCell ref="G79:I79"/>
    <mergeCell ref="B81:C81"/>
    <mergeCell ref="D81:F81"/>
    <mergeCell ref="B66:C66"/>
    <mergeCell ref="D66:F66"/>
    <mergeCell ref="G66:I66"/>
    <mergeCell ref="B67:C67"/>
    <mergeCell ref="D67:F67"/>
    <mergeCell ref="G67:I67"/>
    <mergeCell ref="B68:C68"/>
    <mergeCell ref="D68:F68"/>
    <mergeCell ref="G68:I68"/>
    <mergeCell ref="B72:C72"/>
    <mergeCell ref="D72:F72"/>
    <mergeCell ref="D71:F71"/>
    <mergeCell ref="G71:I71"/>
    <mergeCell ref="A60:I60"/>
    <mergeCell ref="A61:I61"/>
    <mergeCell ref="A62:I62"/>
    <mergeCell ref="A63:I63"/>
    <mergeCell ref="A64:I64"/>
    <mergeCell ref="G72:I72"/>
    <mergeCell ref="A65:I65"/>
    <mergeCell ref="B69:C69"/>
    <mergeCell ref="D69:F69"/>
    <mergeCell ref="G69:I69"/>
    <mergeCell ref="B70:C70"/>
    <mergeCell ref="D70:F70"/>
    <mergeCell ref="G70:I70"/>
    <mergeCell ref="B71:C71"/>
    <mergeCell ref="A53:I53"/>
    <mergeCell ref="A54:I54"/>
    <mergeCell ref="A55:I55"/>
    <mergeCell ref="A56:I56"/>
    <mergeCell ref="A57:I57"/>
    <mergeCell ref="A59:I59"/>
    <mergeCell ref="A58:I58"/>
    <mergeCell ref="A33:I33"/>
    <mergeCell ref="A34:M34"/>
    <mergeCell ref="G35:I35"/>
    <mergeCell ref="H1:I1"/>
    <mergeCell ref="A2:F2"/>
    <mergeCell ref="A3:F3"/>
    <mergeCell ref="H4:I4"/>
    <mergeCell ref="A5:F5"/>
    <mergeCell ref="A12:B12"/>
    <mergeCell ref="C12:F12"/>
    <mergeCell ref="A1:C1"/>
    <mergeCell ref="A11:B11"/>
    <mergeCell ref="C11:F11"/>
    <mergeCell ref="A27:F27"/>
    <mergeCell ref="B80:C80"/>
    <mergeCell ref="D80:F80"/>
    <mergeCell ref="B79:C79"/>
    <mergeCell ref="G80:I80"/>
    <mergeCell ref="C15:F15"/>
    <mergeCell ref="A14:B14"/>
    <mergeCell ref="C14:F14"/>
    <mergeCell ref="A13:B13"/>
    <mergeCell ref="C13:F13"/>
    <mergeCell ref="A52:G52"/>
    <mergeCell ref="A29:G29"/>
    <mergeCell ref="A28:C28"/>
    <mergeCell ref="D28:F28"/>
    <mergeCell ref="A21:F21"/>
    <mergeCell ref="A18:B18"/>
    <mergeCell ref="C18:F18"/>
    <mergeCell ref="A17:B17"/>
    <mergeCell ref="C17:F17"/>
    <mergeCell ref="A16:B16"/>
    <mergeCell ref="C16:F16"/>
    <mergeCell ref="A15:B15"/>
    <mergeCell ref="A26:F26"/>
    <mergeCell ref="A25:F25"/>
    <mergeCell ref="A24:F24"/>
    <mergeCell ref="A23:F23"/>
    <mergeCell ref="A22:F22"/>
    <mergeCell ref="A20:B20"/>
    <mergeCell ref="C20:F20"/>
    <mergeCell ref="A19:B19"/>
    <mergeCell ref="C19:F19"/>
  </mergeCells>
  <pageMargins left="0.70866141732283472" right="0.70866141732283472" top="0.74803149606299213" bottom="0.74803149606299213" header="0.31496062992125984" footer="0.31496062992125984"/>
  <pageSetup paperSize="9" scale="9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1943E-E451-4A90-9B16-66BE6FE8A151}">
  <dimension ref="A1:AA37"/>
  <sheetViews>
    <sheetView topLeftCell="A10" workbookViewId="0">
      <selection activeCell="K28" sqref="K28"/>
    </sheetView>
  </sheetViews>
  <sheetFormatPr defaultRowHeight="12"/>
  <cols>
    <col min="2" max="2" width="14.6640625" customWidth="1"/>
    <col min="5" max="5" width="14.1640625" customWidth="1"/>
    <col min="8" max="8" width="23" customWidth="1"/>
    <col min="10" max="10" width="16.6640625" customWidth="1"/>
    <col min="11" max="11" width="15.6640625" customWidth="1"/>
  </cols>
  <sheetData>
    <row r="1" spans="1:27" ht="15.75">
      <c r="A1" s="47"/>
      <c r="B1" s="47"/>
      <c r="C1" s="47"/>
      <c r="D1" s="47"/>
      <c r="E1" s="47"/>
      <c r="F1" s="47"/>
      <c r="G1" s="47"/>
      <c r="H1" s="47"/>
      <c r="I1" s="47"/>
      <c r="J1" s="47"/>
      <c r="K1" s="47"/>
      <c r="L1" s="47"/>
      <c r="M1" s="47"/>
      <c r="N1" s="47"/>
      <c r="O1" s="47"/>
      <c r="P1" s="47"/>
      <c r="Q1" s="47"/>
      <c r="R1" s="47"/>
      <c r="S1" s="47"/>
      <c r="T1" s="51"/>
      <c r="U1" s="51"/>
      <c r="V1" s="51"/>
      <c r="W1" s="51"/>
      <c r="X1" s="51"/>
      <c r="Y1" s="51"/>
      <c r="Z1" s="51"/>
      <c r="AA1" s="51"/>
    </row>
    <row r="2" spans="1:27" ht="15.75">
      <c r="A2" s="236" t="s">
        <v>103</v>
      </c>
      <c r="B2" s="236"/>
      <c r="C2" s="236"/>
      <c r="D2" s="236"/>
      <c r="E2" s="236"/>
      <c r="F2" s="236"/>
      <c r="G2" s="236"/>
      <c r="H2" s="236"/>
      <c r="I2" s="236"/>
      <c r="J2" s="236"/>
      <c r="K2" s="237"/>
      <c r="L2" s="47"/>
      <c r="M2" s="47"/>
      <c r="N2" s="47"/>
      <c r="O2" s="47"/>
      <c r="P2" s="47"/>
      <c r="Q2" s="47"/>
      <c r="R2" s="47"/>
      <c r="S2" s="47"/>
      <c r="T2" s="51"/>
      <c r="U2" s="51"/>
      <c r="V2" s="51"/>
      <c r="W2" s="51"/>
      <c r="X2" s="51"/>
      <c r="Y2" s="51"/>
      <c r="Z2" s="51"/>
      <c r="AA2" s="51"/>
    </row>
    <row r="3" spans="1:27" ht="15.75">
      <c r="A3" s="236"/>
      <c r="B3" s="236"/>
      <c r="C3" s="236"/>
      <c r="D3" s="236"/>
      <c r="E3" s="236"/>
      <c r="F3" s="236"/>
      <c r="G3" s="236"/>
      <c r="H3" s="236"/>
      <c r="I3" s="236"/>
      <c r="J3" s="236"/>
      <c r="K3" s="237"/>
      <c r="L3" s="47"/>
      <c r="M3" s="47"/>
      <c r="N3" s="47"/>
      <c r="O3" s="47"/>
      <c r="P3" s="47"/>
      <c r="Q3" s="47"/>
      <c r="R3" s="47"/>
      <c r="S3" s="47"/>
      <c r="T3" s="51"/>
      <c r="U3" s="51"/>
      <c r="V3" s="51"/>
      <c r="W3" s="51"/>
      <c r="X3" s="51"/>
      <c r="Y3" s="51"/>
      <c r="Z3" s="51"/>
      <c r="AA3" s="51"/>
    </row>
    <row r="4" spans="1:27" ht="16.5" thickBot="1">
      <c r="A4" s="56"/>
      <c r="B4" s="56"/>
      <c r="C4" s="56"/>
      <c r="D4" s="56"/>
      <c r="E4" s="56"/>
      <c r="F4" s="56"/>
      <c r="G4" s="56"/>
      <c r="H4" s="56"/>
      <c r="I4" s="56"/>
      <c r="J4" s="56"/>
      <c r="K4" s="47"/>
      <c r="L4" s="47"/>
      <c r="M4" s="47"/>
      <c r="N4" s="47"/>
      <c r="O4" s="47"/>
      <c r="P4" s="47"/>
      <c r="Q4" s="47"/>
      <c r="R4" s="47"/>
      <c r="S4" s="47"/>
      <c r="T4" s="51"/>
      <c r="U4" s="51"/>
      <c r="V4" s="51"/>
      <c r="W4" s="51"/>
      <c r="X4" s="51"/>
      <c r="Y4" s="51"/>
      <c r="Z4" s="51"/>
      <c r="AA4" s="51"/>
    </row>
    <row r="5" spans="1:27" ht="79.5" customHeight="1">
      <c r="A5" s="238" t="s">
        <v>104</v>
      </c>
      <c r="B5" s="239"/>
      <c r="C5" s="239" t="s">
        <v>105</v>
      </c>
      <c r="D5" s="239"/>
      <c r="E5" s="239"/>
      <c r="F5" s="239" t="s">
        <v>106</v>
      </c>
      <c r="G5" s="239"/>
      <c r="H5" s="239"/>
      <c r="I5" s="239" t="s">
        <v>107</v>
      </c>
      <c r="J5" s="232"/>
      <c r="K5" s="58" t="s">
        <v>108</v>
      </c>
      <c r="L5" s="47"/>
      <c r="M5" s="47"/>
      <c r="N5" s="47"/>
      <c r="O5" s="47"/>
      <c r="P5" s="47"/>
      <c r="Q5" s="47"/>
      <c r="R5" s="47"/>
      <c r="S5" s="47"/>
      <c r="T5" s="51"/>
      <c r="U5" s="51"/>
      <c r="V5" s="51"/>
      <c r="W5" s="51"/>
      <c r="X5" s="51"/>
      <c r="Y5" s="51"/>
      <c r="Z5" s="51"/>
      <c r="AA5" s="51"/>
    </row>
    <row r="6" spans="1:27" ht="21" customHeight="1">
      <c r="A6" s="233"/>
      <c r="B6" s="234"/>
      <c r="C6" s="235"/>
      <c r="D6" s="234"/>
      <c r="E6" s="234"/>
      <c r="F6" s="235"/>
      <c r="G6" s="234"/>
      <c r="H6" s="234"/>
      <c r="I6" s="235"/>
      <c r="J6" s="234"/>
      <c r="K6" s="60"/>
      <c r="L6" s="47"/>
      <c r="M6" s="47"/>
      <c r="N6" s="47"/>
      <c r="O6" s="47"/>
      <c r="P6" s="47"/>
      <c r="Q6" s="47"/>
      <c r="R6" s="47"/>
      <c r="S6" s="47"/>
      <c r="T6" s="51"/>
      <c r="U6" s="51"/>
      <c r="V6" s="51"/>
      <c r="W6" s="51"/>
      <c r="X6" s="51"/>
      <c r="Y6" s="51"/>
      <c r="Z6" s="51"/>
      <c r="AA6" s="51"/>
    </row>
    <row r="7" spans="1:27" ht="21" customHeight="1">
      <c r="A7" s="233"/>
      <c r="B7" s="234"/>
      <c r="C7" s="235"/>
      <c r="D7" s="234"/>
      <c r="E7" s="234"/>
      <c r="F7" s="235"/>
      <c r="G7" s="234"/>
      <c r="H7" s="234"/>
      <c r="I7" s="235"/>
      <c r="J7" s="234"/>
      <c r="K7" s="60"/>
      <c r="L7" s="47"/>
      <c r="M7" s="47"/>
      <c r="N7" s="47"/>
      <c r="O7" s="47"/>
      <c r="P7" s="47"/>
      <c r="Q7" s="47"/>
      <c r="R7" s="47"/>
      <c r="S7" s="47"/>
      <c r="T7" s="51"/>
      <c r="U7" s="51"/>
      <c r="V7" s="51"/>
      <c r="W7" s="51"/>
      <c r="X7" s="51"/>
      <c r="Y7" s="51"/>
      <c r="Z7" s="51"/>
      <c r="AA7" s="51"/>
    </row>
    <row r="8" spans="1:27" ht="21" customHeight="1">
      <c r="A8" s="233"/>
      <c r="B8" s="234"/>
      <c r="C8" s="235"/>
      <c r="D8" s="234"/>
      <c r="E8" s="234"/>
      <c r="F8" s="235"/>
      <c r="G8" s="234"/>
      <c r="H8" s="234"/>
      <c r="I8" s="235"/>
      <c r="J8" s="234"/>
      <c r="K8" s="60"/>
      <c r="L8" s="47"/>
      <c r="M8" s="47"/>
      <c r="N8" s="47"/>
      <c r="O8" s="47"/>
      <c r="P8" s="47"/>
      <c r="Q8" s="47"/>
      <c r="R8" s="47"/>
      <c r="S8" s="47"/>
      <c r="T8" s="51"/>
      <c r="U8" s="51"/>
      <c r="V8" s="51"/>
      <c r="W8" s="51"/>
      <c r="X8" s="51"/>
      <c r="Y8" s="51"/>
      <c r="Z8" s="51"/>
      <c r="AA8" s="51"/>
    </row>
    <row r="9" spans="1:27" ht="21" customHeight="1">
      <c r="A9" s="233"/>
      <c r="B9" s="234"/>
      <c r="C9" s="235"/>
      <c r="D9" s="234"/>
      <c r="E9" s="234"/>
      <c r="F9" s="235"/>
      <c r="G9" s="234"/>
      <c r="H9" s="234"/>
      <c r="I9" s="235"/>
      <c r="J9" s="234"/>
      <c r="K9" s="60"/>
      <c r="L9" s="47"/>
      <c r="M9" s="47"/>
      <c r="N9" s="47"/>
      <c r="O9" s="47"/>
      <c r="P9" s="47"/>
      <c r="Q9" s="47"/>
      <c r="R9" s="47"/>
      <c r="S9" s="47"/>
      <c r="T9" s="51"/>
      <c r="U9" s="51"/>
      <c r="V9" s="51"/>
      <c r="W9" s="51"/>
      <c r="X9" s="51"/>
      <c r="Y9" s="51"/>
      <c r="Z9" s="51"/>
      <c r="AA9" s="51"/>
    </row>
    <row r="10" spans="1:27" ht="48.95" customHeight="1" thickBot="1">
      <c r="A10" s="230" t="s">
        <v>109</v>
      </c>
      <c r="B10" s="230"/>
      <c r="C10" s="230"/>
      <c r="D10" s="230"/>
      <c r="E10" s="230"/>
      <c r="F10" s="230"/>
      <c r="G10" s="230"/>
      <c r="H10" s="230"/>
      <c r="I10" s="230"/>
      <c r="J10" s="230"/>
      <c r="K10" s="230"/>
      <c r="L10" s="47"/>
      <c r="M10" s="47"/>
      <c r="N10" s="47"/>
      <c r="O10" s="47"/>
      <c r="P10" s="47"/>
      <c r="Q10" s="47"/>
      <c r="R10" s="47"/>
      <c r="S10" s="47"/>
      <c r="T10" s="51"/>
      <c r="U10" s="51"/>
      <c r="V10" s="51"/>
      <c r="W10" s="51"/>
      <c r="X10" s="51"/>
      <c r="Y10" s="51"/>
      <c r="Z10" s="51"/>
      <c r="AA10" s="51"/>
    </row>
    <row r="11" spans="1:27" ht="48.95" customHeight="1">
      <c r="A11" s="231" t="s">
        <v>110</v>
      </c>
      <c r="B11" s="219"/>
      <c r="C11" s="232" t="s">
        <v>105</v>
      </c>
      <c r="D11" s="218"/>
      <c r="E11" s="219"/>
      <c r="F11" s="232" t="s">
        <v>111</v>
      </c>
      <c r="G11" s="218"/>
      <c r="H11" s="219"/>
      <c r="I11" s="232" t="s">
        <v>112</v>
      </c>
      <c r="J11" s="220"/>
      <c r="K11" s="61"/>
      <c r="L11" s="47"/>
      <c r="M11" s="47"/>
      <c r="N11" s="47"/>
      <c r="O11" s="47"/>
      <c r="P11" s="47"/>
      <c r="Q11" s="47"/>
      <c r="R11" s="47"/>
      <c r="S11" s="47"/>
      <c r="T11" s="51"/>
      <c r="U11" s="51"/>
      <c r="V11" s="51"/>
      <c r="W11" s="51"/>
      <c r="X11" s="51"/>
      <c r="Y11" s="51"/>
      <c r="Z11" s="51"/>
      <c r="AA11" s="51"/>
    </row>
    <row r="12" spans="1:27" ht="21" customHeight="1">
      <c r="A12" s="122"/>
      <c r="B12" s="108"/>
      <c r="C12" s="106"/>
      <c r="D12" s="107"/>
      <c r="E12" s="108"/>
      <c r="F12" s="106"/>
      <c r="G12" s="107"/>
      <c r="H12" s="108"/>
      <c r="I12" s="106"/>
      <c r="J12" s="210"/>
      <c r="K12" s="61"/>
      <c r="L12" s="47"/>
      <c r="M12" s="47"/>
      <c r="N12" s="47"/>
      <c r="O12" s="47"/>
      <c r="P12" s="47"/>
      <c r="Q12" s="47"/>
      <c r="R12" s="47"/>
      <c r="S12" s="47"/>
      <c r="T12" s="51"/>
      <c r="U12" s="51"/>
      <c r="V12" s="51"/>
      <c r="W12" s="51"/>
      <c r="X12" s="51"/>
      <c r="Y12" s="51"/>
      <c r="Z12" s="51"/>
      <c r="AA12" s="51"/>
    </row>
    <row r="13" spans="1:27" ht="21" customHeight="1">
      <c r="A13" s="122"/>
      <c r="B13" s="108"/>
      <c r="C13" s="106"/>
      <c r="D13" s="107"/>
      <c r="E13" s="108"/>
      <c r="F13" s="106"/>
      <c r="G13" s="107"/>
      <c r="H13" s="108"/>
      <c r="I13" s="106"/>
      <c r="J13" s="210"/>
      <c r="K13" s="61"/>
      <c r="L13" s="47"/>
      <c r="M13" s="47"/>
      <c r="N13" s="47"/>
      <c r="O13" s="47"/>
      <c r="P13" s="47"/>
      <c r="Q13" s="47"/>
      <c r="R13" s="47"/>
      <c r="S13" s="47"/>
      <c r="T13" s="51"/>
      <c r="U13" s="51"/>
      <c r="V13" s="51"/>
      <c r="W13" s="51"/>
      <c r="X13" s="51"/>
      <c r="Y13" s="51"/>
      <c r="Z13" s="51"/>
      <c r="AA13" s="51"/>
    </row>
    <row r="14" spans="1:27" ht="21" customHeight="1">
      <c r="A14" s="122"/>
      <c r="B14" s="108"/>
      <c r="C14" s="106"/>
      <c r="D14" s="107"/>
      <c r="E14" s="108"/>
      <c r="F14" s="106"/>
      <c r="G14" s="107"/>
      <c r="H14" s="108"/>
      <c r="I14" s="106"/>
      <c r="J14" s="210"/>
      <c r="K14" s="61"/>
      <c r="L14" s="47"/>
      <c r="M14" s="47"/>
      <c r="N14" s="47"/>
      <c r="O14" s="47"/>
      <c r="P14" s="47"/>
      <c r="Q14" s="47"/>
      <c r="R14" s="47"/>
      <c r="S14" s="47"/>
      <c r="T14" s="51"/>
      <c r="U14" s="51"/>
      <c r="V14" s="51"/>
      <c r="W14" s="51"/>
      <c r="X14" s="51"/>
      <c r="Y14" s="51"/>
      <c r="Z14" s="51"/>
      <c r="AA14" s="51"/>
    </row>
    <row r="15" spans="1:27" ht="21" customHeight="1">
      <c r="A15" s="122"/>
      <c r="B15" s="108"/>
      <c r="C15" s="106"/>
      <c r="D15" s="107"/>
      <c r="E15" s="108"/>
      <c r="F15" s="106"/>
      <c r="G15" s="107"/>
      <c r="H15" s="108"/>
      <c r="I15" s="106"/>
      <c r="J15" s="210"/>
      <c r="K15" s="61"/>
      <c r="L15" s="47"/>
      <c r="M15" s="47"/>
      <c r="N15" s="47"/>
      <c r="O15" s="47"/>
      <c r="P15" s="47"/>
      <c r="Q15" s="47"/>
      <c r="R15" s="47"/>
      <c r="S15" s="47"/>
      <c r="T15" s="51"/>
      <c r="U15" s="51"/>
      <c r="V15" s="51"/>
      <c r="W15" s="51"/>
      <c r="X15" s="51"/>
      <c r="Y15" s="51"/>
      <c r="Z15" s="51"/>
      <c r="AA15" s="51"/>
    </row>
    <row r="16" spans="1:27" ht="15.75">
      <c r="A16" s="47"/>
      <c r="B16" s="47"/>
      <c r="C16" s="47"/>
      <c r="D16" s="47"/>
      <c r="E16" s="47"/>
      <c r="F16" s="47"/>
      <c r="G16" s="47"/>
      <c r="H16" s="47"/>
      <c r="I16" s="47"/>
      <c r="J16" s="47"/>
      <c r="K16" s="47"/>
      <c r="L16" s="47"/>
      <c r="M16" s="47"/>
      <c r="N16" s="47"/>
      <c r="O16" s="47"/>
      <c r="P16" s="47"/>
      <c r="Q16" s="47"/>
      <c r="R16" s="47"/>
      <c r="S16" s="47"/>
      <c r="T16" s="51"/>
      <c r="U16" s="51"/>
      <c r="V16" s="51"/>
      <c r="W16" s="51"/>
      <c r="X16" s="51"/>
      <c r="Y16" s="51"/>
      <c r="Z16" s="51"/>
      <c r="AA16" s="51"/>
    </row>
    <row r="17" spans="1:27" ht="15.95" customHeight="1">
      <c r="A17" s="217" t="s">
        <v>113</v>
      </c>
      <c r="B17" s="217"/>
      <c r="C17" s="217"/>
      <c r="D17" s="217"/>
      <c r="E17" s="217"/>
      <c r="F17" s="217"/>
      <c r="G17" s="217"/>
      <c r="H17" s="217"/>
      <c r="I17" s="217"/>
      <c r="J17" s="217"/>
      <c r="K17" s="47"/>
      <c r="L17" s="47"/>
      <c r="M17" s="47"/>
      <c r="N17" s="47"/>
      <c r="O17" s="47"/>
      <c r="P17" s="47"/>
      <c r="Q17" s="47"/>
      <c r="R17" s="47"/>
      <c r="S17" s="47"/>
      <c r="T17" s="51"/>
      <c r="U17" s="51"/>
      <c r="V17" s="51"/>
      <c r="W17" s="51"/>
      <c r="X17" s="51"/>
      <c r="Y17" s="51"/>
      <c r="Z17" s="51"/>
      <c r="AA17" s="51"/>
    </row>
    <row r="18" spans="1:27" ht="16.5" thickBot="1">
      <c r="A18" s="47"/>
      <c r="B18" s="47"/>
      <c r="C18" s="47"/>
      <c r="D18" s="47"/>
      <c r="E18" s="47"/>
      <c r="F18" s="47"/>
      <c r="G18" s="47"/>
      <c r="H18" s="47"/>
      <c r="I18" s="47"/>
      <c r="J18" s="47"/>
      <c r="K18" s="47"/>
      <c r="L18" s="47"/>
      <c r="M18" s="47"/>
      <c r="N18" s="47"/>
      <c r="O18" s="47"/>
      <c r="P18" s="47"/>
      <c r="Q18" s="47"/>
      <c r="R18" s="47"/>
      <c r="S18" s="47"/>
      <c r="T18" s="51"/>
      <c r="U18" s="51"/>
      <c r="V18" s="51"/>
      <c r="W18" s="51"/>
      <c r="X18" s="51"/>
      <c r="Y18" s="51"/>
      <c r="Z18" s="51"/>
      <c r="AA18" s="51"/>
    </row>
    <row r="19" spans="1:27" ht="51" customHeight="1">
      <c r="A19" s="57" t="s">
        <v>114</v>
      </c>
      <c r="B19" s="218" t="s">
        <v>115</v>
      </c>
      <c r="C19" s="218"/>
      <c r="D19" s="218"/>
      <c r="E19" s="218"/>
      <c r="F19" s="218"/>
      <c r="G19" s="219"/>
      <c r="H19" s="218" t="s">
        <v>116</v>
      </c>
      <c r="I19" s="218"/>
      <c r="J19" s="220"/>
      <c r="K19" s="47"/>
      <c r="L19" s="47"/>
      <c r="M19" s="47"/>
      <c r="N19" s="47"/>
      <c r="O19" s="47"/>
      <c r="P19" s="47"/>
      <c r="Q19" s="47"/>
      <c r="R19" s="47"/>
      <c r="S19" s="47"/>
      <c r="T19" s="51"/>
      <c r="U19" s="51"/>
      <c r="V19" s="51"/>
      <c r="W19" s="51"/>
      <c r="X19" s="51"/>
      <c r="Y19" s="51"/>
      <c r="Z19" s="51"/>
      <c r="AA19" s="51"/>
    </row>
    <row r="20" spans="1:27" ht="48" customHeight="1">
      <c r="A20" s="62">
        <v>1</v>
      </c>
      <c r="B20" s="221" t="s">
        <v>117</v>
      </c>
      <c r="C20" s="222"/>
      <c r="D20" s="222"/>
      <c r="E20" s="222"/>
      <c r="F20" s="222"/>
      <c r="G20" s="223"/>
      <c r="H20" s="209" t="s">
        <v>206</v>
      </c>
      <c r="I20" s="107"/>
      <c r="J20" s="210"/>
      <c r="K20" s="47"/>
      <c r="L20" s="47"/>
      <c r="M20" s="47"/>
      <c r="N20" s="47"/>
      <c r="O20" s="47"/>
      <c r="P20" s="47"/>
      <c r="Q20" s="47"/>
      <c r="R20" s="47"/>
      <c r="S20" s="47"/>
      <c r="T20" s="51"/>
      <c r="U20" s="51"/>
      <c r="V20" s="51"/>
      <c r="W20" s="51"/>
      <c r="X20" s="51"/>
      <c r="Y20" s="51"/>
      <c r="Z20" s="51"/>
      <c r="AA20" s="51"/>
    </row>
    <row r="21" spans="1:27" ht="48" customHeight="1">
      <c r="A21" s="62">
        <v>2</v>
      </c>
      <c r="B21" s="221" t="s">
        <v>118</v>
      </c>
      <c r="C21" s="222"/>
      <c r="D21" s="222"/>
      <c r="E21" s="222"/>
      <c r="F21" s="222"/>
      <c r="G21" s="223"/>
      <c r="H21" s="209" t="s">
        <v>207</v>
      </c>
      <c r="I21" s="107"/>
      <c r="J21" s="210"/>
      <c r="K21" s="47"/>
      <c r="L21" s="47"/>
      <c r="M21" s="47"/>
      <c r="N21" s="47"/>
      <c r="O21" s="47"/>
      <c r="P21" s="47"/>
      <c r="Q21" s="47"/>
      <c r="R21" s="47"/>
      <c r="S21" s="47"/>
      <c r="T21" s="51"/>
      <c r="U21" s="51"/>
      <c r="V21" s="51"/>
      <c r="W21" s="51"/>
      <c r="X21" s="51"/>
      <c r="Y21" s="51"/>
      <c r="Z21" s="51"/>
      <c r="AA21" s="51"/>
    </row>
    <row r="22" spans="1:27" s="67" customFormat="1" ht="73.5" customHeight="1">
      <c r="A22" s="66" t="s">
        <v>5</v>
      </c>
      <c r="B22" s="224" t="s">
        <v>123</v>
      </c>
      <c r="C22" s="225"/>
      <c r="D22" s="225"/>
      <c r="E22" s="225"/>
      <c r="F22" s="225"/>
      <c r="G22" s="226"/>
      <c r="H22" s="227" t="s">
        <v>206</v>
      </c>
      <c r="I22" s="228"/>
      <c r="J22" s="229"/>
    </row>
    <row r="23" spans="1:27" ht="108" customHeight="1">
      <c r="A23" s="59">
        <v>4</v>
      </c>
      <c r="B23" s="206" t="s">
        <v>210</v>
      </c>
      <c r="C23" s="207"/>
      <c r="D23" s="207"/>
      <c r="E23" s="207"/>
      <c r="F23" s="207"/>
      <c r="G23" s="208"/>
      <c r="H23" s="209" t="s">
        <v>209</v>
      </c>
      <c r="I23" s="107"/>
      <c r="J23" s="210"/>
      <c r="K23" s="47"/>
      <c r="L23" s="47"/>
      <c r="M23" s="47"/>
      <c r="N23" s="47"/>
      <c r="O23" s="47"/>
      <c r="P23" s="47"/>
      <c r="Q23" s="47"/>
      <c r="R23" s="47"/>
      <c r="S23" s="47"/>
      <c r="T23" s="51"/>
      <c r="U23" s="51"/>
      <c r="V23" s="51"/>
      <c r="W23" s="51"/>
      <c r="X23" s="51"/>
      <c r="Y23" s="51"/>
      <c r="Z23" s="51"/>
      <c r="AA23" s="51"/>
    </row>
    <row r="24" spans="1:27" ht="39" customHeight="1">
      <c r="A24" s="59">
        <v>5</v>
      </c>
      <c r="B24" s="206" t="s">
        <v>211</v>
      </c>
      <c r="C24" s="207"/>
      <c r="D24" s="207"/>
      <c r="E24" s="207"/>
      <c r="F24" s="207"/>
      <c r="G24" s="208"/>
      <c r="H24" s="209" t="s">
        <v>207</v>
      </c>
      <c r="I24" s="107"/>
      <c r="J24" s="210"/>
      <c r="K24" s="47"/>
      <c r="L24" s="47"/>
      <c r="M24" s="47"/>
      <c r="N24" s="47"/>
      <c r="O24" s="47"/>
      <c r="P24" s="47"/>
      <c r="Q24" s="47"/>
      <c r="R24" s="47"/>
      <c r="S24" s="47"/>
      <c r="T24" s="51"/>
      <c r="U24" s="51"/>
      <c r="V24" s="51"/>
      <c r="W24" s="51"/>
      <c r="X24" s="51"/>
      <c r="Y24" s="51"/>
      <c r="Z24" s="51"/>
      <c r="AA24" s="51"/>
    </row>
    <row r="25" spans="1:27" ht="21" customHeight="1">
      <c r="A25" s="59">
        <v>6</v>
      </c>
      <c r="B25" s="206" t="s">
        <v>212</v>
      </c>
      <c r="C25" s="207"/>
      <c r="D25" s="207"/>
      <c r="E25" s="207"/>
      <c r="F25" s="207"/>
      <c r="G25" s="208"/>
      <c r="H25" s="209" t="s">
        <v>207</v>
      </c>
      <c r="I25" s="107"/>
      <c r="J25" s="210"/>
      <c r="K25" s="47"/>
      <c r="L25" s="47"/>
      <c r="M25" s="47"/>
      <c r="N25" s="47"/>
      <c r="O25" s="47"/>
      <c r="P25" s="47"/>
      <c r="Q25" s="47"/>
      <c r="R25" s="47"/>
      <c r="S25" s="47"/>
      <c r="T25" s="51"/>
      <c r="U25" s="51"/>
      <c r="V25" s="51"/>
      <c r="W25" s="51"/>
      <c r="X25" s="51"/>
      <c r="Y25" s="51"/>
      <c r="Z25" s="51"/>
      <c r="AA25" s="51"/>
    </row>
    <row r="26" spans="1:27" ht="21" customHeight="1">
      <c r="A26" s="59">
        <v>7</v>
      </c>
      <c r="B26" s="206" t="s">
        <v>213</v>
      </c>
      <c r="C26" s="207"/>
      <c r="D26" s="207"/>
      <c r="E26" s="207"/>
      <c r="F26" s="207"/>
      <c r="G26" s="208"/>
      <c r="H26" s="209" t="s">
        <v>209</v>
      </c>
      <c r="I26" s="107"/>
      <c r="J26" s="210"/>
      <c r="K26" s="47"/>
      <c r="L26" s="47"/>
      <c r="M26" s="47"/>
      <c r="N26" s="47"/>
      <c r="O26" s="47"/>
      <c r="P26" s="47"/>
      <c r="Q26" s="47"/>
      <c r="R26" s="47"/>
      <c r="S26" s="47"/>
      <c r="T26" s="51"/>
      <c r="U26" s="51"/>
      <c r="V26" s="51"/>
      <c r="W26" s="51"/>
      <c r="X26" s="51"/>
      <c r="Y26" s="51"/>
      <c r="Z26" s="51"/>
      <c r="AA26" s="51"/>
    </row>
    <row r="27" spans="1:27" ht="21" customHeight="1">
      <c r="A27" s="59">
        <v>8</v>
      </c>
      <c r="B27" s="206"/>
      <c r="C27" s="207"/>
      <c r="D27" s="207"/>
      <c r="E27" s="207"/>
      <c r="F27" s="207"/>
      <c r="G27" s="208"/>
      <c r="H27" s="209"/>
      <c r="I27" s="107"/>
      <c r="J27" s="210"/>
      <c r="K27" s="47"/>
      <c r="L27" s="47"/>
      <c r="M27" s="47"/>
      <c r="N27" s="47"/>
      <c r="O27" s="47"/>
      <c r="P27" s="47"/>
      <c r="Q27" s="47"/>
      <c r="R27" s="47"/>
      <c r="S27" s="47"/>
      <c r="T27" s="51"/>
      <c r="U27" s="51"/>
      <c r="V27" s="51"/>
      <c r="W27" s="51"/>
      <c r="X27" s="51"/>
      <c r="Y27" s="51"/>
      <c r="Z27" s="51"/>
      <c r="AA27" s="51"/>
    </row>
    <row r="28" spans="1:27" ht="21" customHeight="1">
      <c r="A28" s="59">
        <v>9</v>
      </c>
      <c r="B28" s="206"/>
      <c r="C28" s="207"/>
      <c r="D28" s="207"/>
      <c r="E28" s="207"/>
      <c r="F28" s="207"/>
      <c r="G28" s="208"/>
      <c r="H28" s="209"/>
      <c r="I28" s="107"/>
      <c r="J28" s="210"/>
      <c r="K28" s="47"/>
      <c r="L28" s="47"/>
      <c r="M28" s="47"/>
      <c r="N28" s="47"/>
      <c r="O28" s="47"/>
      <c r="P28" s="47"/>
      <c r="Q28" s="47"/>
      <c r="R28" s="47"/>
      <c r="S28" s="47"/>
      <c r="T28" s="51"/>
      <c r="U28" s="51"/>
      <c r="V28" s="51"/>
      <c r="W28" s="51"/>
      <c r="X28" s="51"/>
      <c r="Y28" s="51"/>
      <c r="Z28" s="51"/>
      <c r="AA28" s="51"/>
    </row>
    <row r="29" spans="1:27" ht="21" customHeight="1" thickBot="1">
      <c r="A29" s="63">
        <v>10</v>
      </c>
      <c r="B29" s="211"/>
      <c r="C29" s="212"/>
      <c r="D29" s="212"/>
      <c r="E29" s="212"/>
      <c r="F29" s="212"/>
      <c r="G29" s="213"/>
      <c r="H29" s="214"/>
      <c r="I29" s="215"/>
      <c r="J29" s="216"/>
      <c r="K29" s="47"/>
      <c r="L29" s="47"/>
      <c r="M29" s="47"/>
      <c r="N29" s="47"/>
      <c r="O29" s="47"/>
      <c r="P29" s="47"/>
      <c r="Q29" s="47"/>
      <c r="R29" s="47"/>
      <c r="S29" s="47"/>
      <c r="T29" s="51"/>
      <c r="U29" s="51"/>
      <c r="V29" s="51"/>
      <c r="W29" s="51"/>
      <c r="X29" s="51"/>
      <c r="Y29" s="51"/>
      <c r="Z29" s="51"/>
      <c r="AA29" s="51"/>
    </row>
    <row r="30" spans="1:27" ht="15.75">
      <c r="A30" s="47"/>
      <c r="B30" s="47"/>
      <c r="C30" s="47"/>
      <c r="D30" s="47"/>
      <c r="E30" s="47"/>
      <c r="F30" s="47"/>
      <c r="G30" s="47"/>
      <c r="H30" s="47"/>
      <c r="I30" s="47"/>
      <c r="J30" s="47"/>
      <c r="K30" s="47"/>
      <c r="L30" s="47"/>
      <c r="M30" s="47"/>
      <c r="N30" s="47"/>
      <c r="O30" s="47"/>
      <c r="P30" s="47"/>
      <c r="Q30" s="47"/>
      <c r="R30" s="47"/>
      <c r="S30" s="47"/>
      <c r="T30" s="51"/>
      <c r="U30" s="51"/>
      <c r="V30" s="51"/>
      <c r="W30" s="51"/>
      <c r="X30" s="51"/>
      <c r="Y30" s="51"/>
      <c r="Z30" s="51"/>
      <c r="AA30" s="51"/>
    </row>
    <row r="31" spans="1:27" ht="102" customHeight="1">
      <c r="A31" s="199" t="s">
        <v>119</v>
      </c>
      <c r="B31" s="199"/>
      <c r="C31" s="199"/>
      <c r="D31" s="199"/>
      <c r="E31" s="199"/>
      <c r="F31" s="199"/>
      <c r="G31" s="199"/>
      <c r="H31" s="199"/>
      <c r="I31" s="199"/>
      <c r="J31" s="199"/>
      <c r="K31" s="47"/>
      <c r="L31" s="47"/>
      <c r="M31" s="47"/>
      <c r="N31" s="47"/>
      <c r="O31" s="47"/>
      <c r="P31" s="47"/>
      <c r="Q31" s="47"/>
      <c r="R31" s="47"/>
      <c r="S31" s="47"/>
      <c r="T31" s="51"/>
      <c r="U31" s="51"/>
      <c r="V31" s="51"/>
      <c r="W31" s="51"/>
      <c r="X31" s="51"/>
      <c r="Y31" s="51"/>
      <c r="Z31" s="51"/>
      <c r="AA31" s="51"/>
    </row>
    <row r="32" spans="1:27" ht="15.75">
      <c r="A32" s="47"/>
      <c r="B32" s="47"/>
      <c r="C32" s="47"/>
      <c r="D32" s="47"/>
      <c r="E32" s="47"/>
      <c r="F32" s="47"/>
      <c r="G32" s="47"/>
      <c r="H32" s="47"/>
      <c r="I32" s="47"/>
      <c r="J32" s="47"/>
      <c r="K32" s="47"/>
      <c r="L32" s="47"/>
      <c r="M32" s="47"/>
      <c r="N32" s="47"/>
      <c r="O32" s="47"/>
      <c r="P32" s="47"/>
      <c r="Q32" s="47"/>
      <c r="R32" s="47"/>
      <c r="S32" s="47"/>
      <c r="T32" s="51"/>
      <c r="U32" s="51"/>
      <c r="V32" s="51"/>
      <c r="W32" s="51"/>
      <c r="X32" s="51"/>
      <c r="Y32" s="51"/>
      <c r="Z32" s="51"/>
      <c r="AA32" s="51"/>
    </row>
    <row r="33" spans="1:27" ht="15.75">
      <c r="A33" s="47"/>
      <c r="B33" s="47"/>
      <c r="C33" s="47"/>
      <c r="D33" s="47"/>
      <c r="E33" s="47"/>
      <c r="F33" s="47"/>
      <c r="G33" s="47"/>
      <c r="H33" s="47"/>
      <c r="I33" s="47"/>
      <c r="J33" s="47"/>
      <c r="K33" s="47"/>
      <c r="L33" s="47"/>
      <c r="M33" s="47"/>
      <c r="N33" s="47"/>
      <c r="O33" s="47"/>
      <c r="P33" s="47"/>
      <c r="Q33" s="47"/>
      <c r="R33" s="47"/>
      <c r="S33" s="47"/>
      <c r="T33" s="51"/>
      <c r="U33" s="51"/>
      <c r="V33" s="51"/>
      <c r="W33" s="51"/>
      <c r="X33" s="51"/>
      <c r="Y33" s="51"/>
      <c r="Z33" s="51"/>
      <c r="AA33" s="51"/>
    </row>
    <row r="34" spans="1:27" s="65" customFormat="1" ht="29.25" customHeight="1">
      <c r="A34" s="200" t="s">
        <v>120</v>
      </c>
      <c r="B34" s="200"/>
      <c r="C34" s="200"/>
      <c r="D34" s="200"/>
      <c r="E34" s="201" t="s">
        <v>208</v>
      </c>
      <c r="F34" s="202"/>
      <c r="G34" s="202"/>
      <c r="H34" s="202"/>
      <c r="I34" s="202"/>
      <c r="J34" s="202"/>
      <c r="K34" s="64"/>
      <c r="L34" s="64"/>
      <c r="M34" s="64"/>
      <c r="N34" s="64"/>
      <c r="O34" s="64"/>
      <c r="P34" s="64"/>
      <c r="Q34" s="64"/>
      <c r="R34" s="64"/>
      <c r="S34" s="64"/>
      <c r="T34" s="55"/>
      <c r="U34" s="55"/>
      <c r="V34" s="55"/>
      <c r="W34" s="55"/>
      <c r="X34" s="55"/>
      <c r="Y34" s="55"/>
      <c r="Z34" s="55"/>
      <c r="AA34" s="55"/>
    </row>
    <row r="35" spans="1:27" ht="15.75">
      <c r="A35" s="47"/>
      <c r="B35" s="47"/>
      <c r="C35" s="47"/>
      <c r="D35" s="47"/>
      <c r="E35" s="47"/>
      <c r="F35" s="47"/>
      <c r="G35" s="47"/>
      <c r="H35" s="47"/>
      <c r="I35" s="47"/>
      <c r="J35" s="47"/>
      <c r="K35" s="47"/>
      <c r="L35" s="47"/>
      <c r="M35" s="47"/>
      <c r="N35" s="47"/>
      <c r="O35" s="47"/>
      <c r="P35" s="47"/>
      <c r="Q35" s="47"/>
      <c r="R35" s="47"/>
      <c r="S35" s="47"/>
      <c r="T35" s="51"/>
      <c r="U35" s="51"/>
      <c r="V35" s="51"/>
      <c r="W35" s="51"/>
      <c r="X35" s="51"/>
      <c r="Y35" s="51"/>
      <c r="Z35" s="51"/>
      <c r="AA35" s="51"/>
    </row>
    <row r="36" spans="1:27" ht="15.75">
      <c r="A36" s="203" t="s">
        <v>121</v>
      </c>
      <c r="B36" s="203"/>
      <c r="C36" s="203"/>
      <c r="D36" s="203"/>
      <c r="E36" s="204" t="s">
        <v>200</v>
      </c>
      <c r="F36" s="205"/>
      <c r="G36" s="205"/>
      <c r="H36" s="205"/>
      <c r="I36" s="205"/>
      <c r="J36" s="205"/>
      <c r="K36" s="47"/>
      <c r="L36" s="47"/>
      <c r="M36" s="47"/>
      <c r="N36" s="47"/>
      <c r="O36" s="47"/>
      <c r="P36" s="47"/>
      <c r="Q36" s="47"/>
      <c r="R36" s="47"/>
      <c r="S36" s="47"/>
      <c r="T36" s="51"/>
      <c r="U36" s="51"/>
      <c r="V36" s="51"/>
      <c r="W36" s="51"/>
      <c r="X36" s="51"/>
      <c r="Y36" s="51"/>
      <c r="Z36" s="51"/>
      <c r="AA36" s="51"/>
    </row>
    <row r="37" spans="1:27" ht="15.75">
      <c r="A37" s="47"/>
      <c r="B37" s="47"/>
      <c r="C37" s="47"/>
      <c r="D37" s="47"/>
      <c r="E37" s="47"/>
      <c r="F37" s="47"/>
      <c r="G37" s="47"/>
      <c r="H37" s="47"/>
      <c r="I37" s="47"/>
      <c r="J37" s="47"/>
      <c r="K37" s="47"/>
      <c r="L37" s="47"/>
      <c r="M37" s="47"/>
      <c r="N37" s="47"/>
      <c r="O37" s="47"/>
      <c r="P37" s="47"/>
      <c r="Q37" s="47"/>
      <c r="R37" s="47"/>
      <c r="S37" s="47"/>
      <c r="T37" s="51"/>
      <c r="U37" s="51"/>
      <c r="V37" s="51"/>
      <c r="W37" s="51"/>
      <c r="X37" s="51"/>
      <c r="Y37" s="51"/>
      <c r="Z37" s="51"/>
      <c r="AA37" s="51"/>
    </row>
  </sheetData>
  <mergeCells count="70">
    <mergeCell ref="A2:K3"/>
    <mergeCell ref="A5:B5"/>
    <mergeCell ref="C5:E5"/>
    <mergeCell ref="F5:H5"/>
    <mergeCell ref="I5:J5"/>
    <mergeCell ref="A9:B9"/>
    <mergeCell ref="C9:E9"/>
    <mergeCell ref="F9:H9"/>
    <mergeCell ref="I9:J9"/>
    <mergeCell ref="A6:B6"/>
    <mergeCell ref="C6:E6"/>
    <mergeCell ref="F6:H6"/>
    <mergeCell ref="I6:J6"/>
    <mergeCell ref="A7:B7"/>
    <mergeCell ref="C7:E7"/>
    <mergeCell ref="F7:H7"/>
    <mergeCell ref="I7:J7"/>
    <mergeCell ref="A8:B8"/>
    <mergeCell ref="C8:E8"/>
    <mergeCell ref="F8:H8"/>
    <mergeCell ref="I8:J8"/>
    <mergeCell ref="A10:K10"/>
    <mergeCell ref="A12:B12"/>
    <mergeCell ref="C12:E12"/>
    <mergeCell ref="F12:H12"/>
    <mergeCell ref="I12:J12"/>
    <mergeCell ref="A11:B11"/>
    <mergeCell ref="C11:E11"/>
    <mergeCell ref="F11:H11"/>
    <mergeCell ref="I11:J11"/>
    <mergeCell ref="A13:B13"/>
    <mergeCell ref="C13:E13"/>
    <mergeCell ref="F13:H13"/>
    <mergeCell ref="I13:J13"/>
    <mergeCell ref="A14:B14"/>
    <mergeCell ref="C14:E14"/>
    <mergeCell ref="F14:H14"/>
    <mergeCell ref="I14:J14"/>
    <mergeCell ref="A15:B15"/>
    <mergeCell ref="C15:E15"/>
    <mergeCell ref="F15:H15"/>
    <mergeCell ref="I15:J15"/>
    <mergeCell ref="B22:G22"/>
    <mergeCell ref="H22:J22"/>
    <mergeCell ref="B23:G23"/>
    <mergeCell ref="H23:J23"/>
    <mergeCell ref="A17:J17"/>
    <mergeCell ref="B19:G19"/>
    <mergeCell ref="H19:J19"/>
    <mergeCell ref="B20:G20"/>
    <mergeCell ref="H20:J20"/>
    <mergeCell ref="B21:G21"/>
    <mergeCell ref="H21:J21"/>
    <mergeCell ref="B24:G24"/>
    <mergeCell ref="H24:J24"/>
    <mergeCell ref="B25:G25"/>
    <mergeCell ref="H25:J25"/>
    <mergeCell ref="B26:G26"/>
    <mergeCell ref="H26:J26"/>
    <mergeCell ref="B27:G27"/>
    <mergeCell ref="H27:J27"/>
    <mergeCell ref="B28:G28"/>
    <mergeCell ref="H28:J28"/>
    <mergeCell ref="B29:G29"/>
    <mergeCell ref="H29:J29"/>
    <mergeCell ref="A31:J31"/>
    <mergeCell ref="A34:D34"/>
    <mergeCell ref="E34:J34"/>
    <mergeCell ref="A36:D36"/>
    <mergeCell ref="E36:J3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Laimute Dauksiene</dc:creator>
  <cp:lastModifiedBy>Aušra Baltrušaitė</cp:lastModifiedBy>
  <cp:lastPrinted>2023-11-09T11:24:59Z</cp:lastPrinted>
  <dcterms:created xsi:type="dcterms:W3CDTF">2017-09-04T10:20:10Z</dcterms:created>
  <dcterms:modified xsi:type="dcterms:W3CDTF">2024-03-29T11:16:49Z</dcterms:modified>
</cp:coreProperties>
</file>