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varutis.sharepoint.com/sites/administracija/Bendrai naudojami dokumentai/Pirkimai - pasiulymai/2024-04-02 LSMU Kauno ligonine-ESIS vystymas/Pasiulymas/"/>
    </mc:Choice>
  </mc:AlternateContent>
  <xr:revisionPtr revIDLastSave="12" documentId="13_ncr:1_{B1F538C4-53CD-42F1-9C89-3875BFF7FA2D}" xr6:coauthVersionLast="47" xr6:coauthVersionMax="47" xr10:uidLastSave="{B20AA7A4-9770-4D4A-BEB0-33BADB78525D}"/>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3" i="1"/>
  <c r="F35" i="1" s="1"/>
  <c r="F36" i="1" s="1"/>
  <c r="F37" i="1" s="1"/>
  <c r="G21" i="1"/>
  <c r="G35" i="1" l="1"/>
</calcChain>
</file>

<file path=xl/sharedStrings.xml><?xml version="1.0" encoding="utf-8"?>
<sst xmlns="http://schemas.openxmlformats.org/spreadsheetml/2006/main" count="82" uniqueCount="73">
  <si>
    <t>PIRKIMO SĄLYGŲ PRIEDAS "PASIŪLYMO FORMA"</t>
  </si>
  <si>
    <t>ESIS VYSTYMO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</si>
  <si>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</si>
  <si>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</si>
  <si>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</si>
  <si>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</si>
  <si>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</si>
  <si>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</si>
  <si>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</si>
  <si>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</si>
  <si>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</si>
  <si>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</si>
  <si>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</si>
  <si>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</si>
  <si>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</si>
  <si>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</si>
  <si>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</si>
  <si>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</si>
  <si>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</si>
  <si>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</si>
  <si>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</si>
  <si>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</si>
  <si>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</si>
  <si>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</si>
  <si>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</si>
  <si>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</si>
  <si>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</si>
  <si>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</si>
  <si>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</si>
  <si>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</si>
  <si>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</si>
  <si>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</si>
  <si>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</si>
  <si>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Vystmo paslaugų darbo valandos</t>
  </si>
  <si>
    <t>val.</t>
  </si>
  <si>
    <t>1.1.1.</t>
  </si>
  <si>
    <t>Pagal pridedamą techninę specifikaciją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</si>
  <si>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</si>
  <si>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</si>
  <si>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</si>
  <si>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</si>
  <si>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</si>
  <si>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</si>
  <si>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</si>
  <si>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</si>
  <si>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</si>
  <si>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</si>
  <si>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</si>
  <si>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</si>
  <si>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</si>
  <si>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</si>
  <si>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</si>
  <si>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</si>
  <si>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</si>
  <si>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</si>
  <si>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Vilnius</t>
  </si>
  <si>
    <t>UAB Varutis</t>
  </si>
  <si>
    <t>Adresas korespondencijai:
Papilėnų g. 17, Vilnius LT-06222
Įmonės registracijos adresas:
Savanorių pr. 206 – 4, Kaunas LT-50193</t>
  </si>
  <si>
    <t>LT100004125313</t>
  </si>
  <si>
    <t>LT48 7300 0100 9953 4869,
AB „Swedbank“ (73000)</t>
  </si>
  <si>
    <t>UAB "Varutis" direktorius Evaldas Dobravolskas</t>
  </si>
  <si>
    <t xml:space="preserve"> +370 686 36540; info@varutis.lt</t>
  </si>
  <si>
    <t>Ne</t>
  </si>
  <si>
    <t>Taip</t>
  </si>
  <si>
    <t>UAB "Varutis" direktorius</t>
  </si>
  <si>
    <t>Evaldas Dobravolskas</t>
  </si>
  <si>
    <t>Europos bendrasis viešųjų pirkimų dokumentas. Failas: 2024-03-29 LSMU KL - espd-response.pdf</t>
  </si>
  <si>
    <t>Tiekėjo nacionalinio saugumo reikalavimų atitikties deklaracija.
Failas: 2024-04-02 LSMU KL - Nac saugumo atitikties deklaracija.pdf</t>
  </si>
  <si>
    <t>Tiekėjo deklaracija.
Failas: 2024-04-02 LSMU KL - Tiekejo deklaracija.pdf</t>
  </si>
  <si>
    <t>Deklaracija dėl tiekėjo atsakingų asmenų.
Failas: 2024-04-02 LSMU KL - Tiekejo deklaracija del atsakingu asmenu.pdf</t>
  </si>
  <si>
    <t>Tiekėjo įvykdytos sutartys, patvirtinančios atitikimą nurodytam reikalavimui.
Failas: KONFIDENCIALU 2024-04-02 LSMU KL – Ivykdytos sutartys.pdf</t>
  </si>
  <si>
    <t>Jungtinių duomenų apie tiekėją pažyma
Failas: 2024-01-24-Varutis_RC_Jungtine-pazyma</t>
  </si>
  <si>
    <t>UAB "Varutis" Kūrimo grupės vadovė Jurga Liutvinskienė, tel. +370 655 29881, el. paštas j.liutvinskiene@varutis.lt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</si>
</sst>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6" borderId="21" xfId="0"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4" fillId="2" borderId="2" xfId="0" applyNumberFormat="1" applyFont="1" applyFill="1" applyBorder="1" applyAlignment="1">
      <alignment horizontal="left" vertical="center" wrapText="1"/>
    </xf>
    <xf numFmtId="0" fontId="0" fillId="0" borderId="20" xfId="0" applyBorder="1"/>
    <xf numFmtId="0" fontId="3" fillId="2" borderId="0" xfId="0" applyFont="1" applyFill="1"/>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4" xfId="0" applyBorder="1"/>
    <xf numFmtId="0" fontId="2" fillId="2" borderId="4" xfId="0" applyFont="1" applyFill="1" applyBorder="1" applyAlignment="1">
      <alignment horizontal="center" vertical="center" wrapText="1"/>
    </xf>
    <xf numFmtId="0" fontId="0" fillId="0" borderId="10" xfId="0" applyBorder="1"/>
    <xf numFmtId="0" fontId="2" fillId="2" borderId="5" xfId="0" applyFont="1" applyFill="1" applyBorder="1" applyAlignment="1">
      <alignment horizontal="center" vertical="center" wrapText="1"/>
    </xf>
    <xf numFmtId="0" fontId="0" fillId="0" borderId="11" xfId="0" applyBorder="1"/>
    <xf numFmtId="0" fontId="2" fillId="3" borderId="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3" borderId="8" xfId="0" applyFont="1" applyFill="1" applyBorder="1" applyAlignment="1" applyProtection="1">
      <alignment horizontal="center" vertical="center" wrapText="1"/>
      <protection locked="0"/>
    </xf>
    <xf numFmtId="0" fontId="0" fillId="0" borderId="15" xfId="0" applyBorder="1"/>
    <xf numFmtId="0" fontId="1" fillId="3" borderId="0" xfId="0" applyFont="1" applyFill="1" applyProtection="1">
      <protection locked="0"/>
    </xf>
    <xf numFmtId="0" fontId="1" fillId="2" borderId="0" xfId="0" applyFont="1" applyFill="1"/>
    <xf numFmtId="0" fontId="1" fillId="0" borderId="1" xfId="0" applyFont="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2" xfId="0" applyBorder="1"/>
    <xf numFmtId="0" fontId="1" fillId="6" borderId="15"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22"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2" fillId="2" borderId="0" xfId="0" applyFont="1" applyFill="1" applyAlignment="1">
      <alignment horizontal="right"/>
    </xf>
    <xf numFmtId="0" fontId="1" fillId="5" borderId="22"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2" fillId="5" borderId="13" xfId="0" applyFont="1" applyFill="1" applyBorder="1" applyAlignment="1" applyProtection="1">
      <alignment horizontal="left" vertical="center" wrapText="1"/>
      <protection locked="0"/>
    </xf>
    <xf numFmtId="0" fontId="1" fillId="5" borderId="22"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0" xfId="0" applyFont="1" applyFill="1" applyAlignment="1">
      <alignment horizontal="left" wrapText="1"/>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C21" sqref="C21:F21"/>
    </sheetView>
  </sheetViews>
  <sheetFormatPr defaultColWidth="10.875" defaultRowHeight="15" x14ac:dyDescent="0.25"/>
  <cols>
    <col min="1" max="1" width="9.125" style="1" customWidth="1"/>
    <col min="2" max="2" width="67.5" style="1" customWidth="1"/>
    <col min="3" max="3" width="20.25" style="1" customWidth="1"/>
    <col min="4" max="4" width="20" style="1" customWidth="1"/>
    <col min="5" max="5" width="25.25" style="1" customWidth="1"/>
    <col min="6" max="6" width="24.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3">
        <v>45380</v>
      </c>
    </row>
    <row r="9" spans="1:6" x14ac:dyDescent="0.25">
      <c r="A9" s="4" t="s">
        <v>5</v>
      </c>
      <c r="B9" s="13">
        <v>1</v>
      </c>
    </row>
    <row r="10" spans="1:6" x14ac:dyDescent="0.25">
      <c r="A10" s="4" t="s">
        <v>6</v>
      </c>
      <c r="B10" s="24" t="s">
        <v>55</v>
      </c>
    </row>
    <row r="12" spans="1:6" ht="15.75" x14ac:dyDescent="0.25">
      <c r="A12" s="33" t="s">
        <v>7</v>
      </c>
      <c r="B12" s="34"/>
      <c r="C12" s="27" t="s">
        <v>56</v>
      </c>
      <c r="D12" s="28"/>
      <c r="E12" s="28"/>
      <c r="F12" s="29"/>
    </row>
    <row r="13" spans="1:6" ht="15.95" customHeight="1" x14ac:dyDescent="0.25">
      <c r="A13" s="38" t="s">
        <v>8</v>
      </c>
      <c r="B13" s="31"/>
      <c r="C13" s="27">
        <v>300658357</v>
      </c>
      <c r="D13" s="28"/>
      <c r="E13" s="28"/>
      <c r="F13" s="29"/>
    </row>
    <row r="14" spans="1:6" ht="15.95" customHeight="1" x14ac:dyDescent="0.25">
      <c r="A14" s="38" t="s">
        <v>9</v>
      </c>
      <c r="B14" s="31"/>
      <c r="C14" s="27" t="s">
        <v>57</v>
      </c>
      <c r="D14" s="28"/>
      <c r="E14" s="28"/>
      <c r="F14" s="29"/>
    </row>
    <row r="15" spans="1:6" ht="15.95" customHeight="1" x14ac:dyDescent="0.25">
      <c r="A15" s="33" t="s">
        <v>10</v>
      </c>
      <c r="B15" s="34"/>
      <c r="C15" s="27" t="s">
        <v>58</v>
      </c>
      <c r="D15" s="28"/>
      <c r="E15" s="28"/>
      <c r="F15" s="29"/>
    </row>
    <row r="16" spans="1:6" ht="63" customHeight="1" x14ac:dyDescent="0.25">
      <c r="A16" s="30" t="s">
        <v>11</v>
      </c>
      <c r="B16" s="31"/>
      <c r="C16" s="27" t="s">
        <v>59</v>
      </c>
      <c r="D16" s="28"/>
      <c r="E16" s="28"/>
      <c r="F16" s="29"/>
    </row>
    <row r="17" spans="1:7" ht="15.95" customHeight="1" x14ac:dyDescent="0.25">
      <c r="A17" s="33" t="s">
        <v>12</v>
      </c>
      <c r="B17" s="34"/>
      <c r="C17" s="27" t="s">
        <v>60</v>
      </c>
      <c r="D17" s="28"/>
      <c r="E17" s="28"/>
      <c r="F17" s="29"/>
    </row>
    <row r="18" spans="1:7" ht="15.95" customHeight="1" x14ac:dyDescent="0.25">
      <c r="A18" s="33" t="s">
        <v>13</v>
      </c>
      <c r="B18" s="34"/>
      <c r="C18" s="27" t="s">
        <v>61</v>
      </c>
      <c r="D18" s="28"/>
      <c r="E18" s="28"/>
      <c r="F18" s="29"/>
    </row>
    <row r="19" spans="1:7" ht="48" customHeight="1" x14ac:dyDescent="0.25">
      <c r="A19" s="33" t="s">
        <v>14</v>
      </c>
      <c r="B19" s="34"/>
      <c r="C19" s="27" t="s">
        <v>60</v>
      </c>
      <c r="D19" s="28"/>
      <c r="E19" s="28"/>
      <c r="F19" s="29"/>
    </row>
    <row r="20" spans="1:7" ht="54.95" customHeight="1" x14ac:dyDescent="0.25">
      <c r="A20" s="33" t="s">
        <v>15</v>
      </c>
      <c r="B20" s="34"/>
      <c r="C20" s="80" t="s">
        <v>72</v>
      </c>
      <c r="D20" s="28"/>
      <c r="E20" s="28"/>
      <c r="F20" s="29"/>
    </row>
    <row r="21" spans="1:7" ht="71.099999999999994"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2" t="s">
        <v>25</v>
      </c>
    </row>
    <row r="32" spans="1:7" x14ac:dyDescent="0.25">
      <c r="A32" s="16" t="s">
        <v>26</v>
      </c>
      <c r="B32" s="16" t="s">
        <v>27</v>
      </c>
      <c r="C32" s="16" t="s">
        <v>28</v>
      </c>
      <c r="D32" s="16" t="s">
        <v>29</v>
      </c>
      <c r="E32" s="16" t="s">
        <v>30</v>
      </c>
      <c r="F32" s="16" t="s">
        <v>31</v>
      </c>
    </row>
    <row r="33" spans="1:7" x14ac:dyDescent="0.25">
      <c r="A33" s="17" t="s">
        <v>32</v>
      </c>
      <c r="B33" s="17" t="s">
        <v>33</v>
      </c>
      <c r="C33" s="17">
        <v>4000</v>
      </c>
      <c r="D33" s="17" t="s">
        <v>34</v>
      </c>
      <c r="E33" s="25">
        <v>60</v>
      </c>
      <c r="F33" s="17">
        <f>IF(ISBLANK(E33),"", PRODUCT(C33,E33))</f>
        <v>240000</v>
      </c>
    </row>
    <row r="34" spans="1:7" x14ac:dyDescent="0.25">
      <c r="A34" s="17" t="s">
        <v>35</v>
      </c>
      <c r="B34" s="17" t="s">
        <v>36</v>
      </c>
      <c r="C34" s="17"/>
      <c r="D34" s="17"/>
      <c r="E34" s="17"/>
      <c r="F34" s="17"/>
    </row>
    <row r="35" spans="1:7" x14ac:dyDescent="0.25">
      <c r="E35" s="16" t="s">
        <v>37</v>
      </c>
      <c r="F35" s="16">
        <f>IF((COUNT(C33:C34)&lt;&gt;COUNT(F33:F34)),"", ROUND(SUM(F33:F34),2))</f>
        <v>240000</v>
      </c>
      <c r="G35" s="14" t="str">
        <f>IF((COUNT(C33:C34)&lt;&gt;COUNT(F33:F34)),"Neužpildytos visų objektų kainos", "")</f>
        <v/>
      </c>
    </row>
    <row r="36" spans="1:7" x14ac:dyDescent="0.25">
      <c r="C36" s="16" t="s">
        <v>38</v>
      </c>
      <c r="D36" s="18">
        <v>21</v>
      </c>
      <c r="E36" s="16" t="s">
        <v>39</v>
      </c>
      <c r="F36" s="16">
        <f>IF(OR(F35="",D36=""),"", ROUND(PRODUCT(D36,F35)/100,2))</f>
        <v>50400</v>
      </c>
      <c r="G36" s="14" t="str">
        <f>IF(D36="", "Nurodykite taikomą PVM dydį", "")</f>
        <v/>
      </c>
    </row>
    <row r="37" spans="1:7" x14ac:dyDescent="0.25">
      <c r="E37" s="16" t="s">
        <v>40</v>
      </c>
      <c r="F37" s="16">
        <f>IF(ISBLANK(F36), "", ROUND(SUM(F35:F36),2))</f>
        <v>290400</v>
      </c>
      <c r="G37" s="14"/>
    </row>
  </sheetData>
  <sheetProtection algorithmName="SHA-512" hashValue="9V3qKqEHP5S0+wD6dL81I8MCqc9g5kafssHfeTS4Ube1XuAfM1zR5F4wmFF8jfb9gKWhufRNLzttGfyO3+I7cA==" saltValue="1XU2WmTGgyVFB6gBPXJ3V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37"/>
  <sheetViews>
    <sheetView topLeftCell="A49" workbookViewId="0">
      <selection activeCell="C89" sqref="C8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41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43" t="s">
        <v>42</v>
      </c>
      <c r="B5" s="44"/>
      <c r="C5" s="45" t="s">
        <v>43</v>
      </c>
      <c r="D5" s="46"/>
      <c r="E5" s="44"/>
      <c r="F5" s="45" t="s">
        <v>44</v>
      </c>
      <c r="G5" s="46"/>
      <c r="H5" s="44"/>
      <c r="I5" s="45" t="s">
        <v>45</v>
      </c>
      <c r="J5" s="44"/>
      <c r="K5" s="9" t="s">
        <v>46</v>
      </c>
    </row>
    <row r="6" spans="1:11" ht="17.25" customHeight="1" x14ac:dyDescent="0.25">
      <c r="A6" s="47"/>
      <c r="B6" s="34"/>
      <c r="C6" s="41"/>
      <c r="D6" s="42"/>
      <c r="E6" s="34"/>
      <c r="F6" s="41"/>
      <c r="G6" s="42"/>
      <c r="H6" s="34"/>
      <c r="I6" s="41"/>
      <c r="J6" s="34"/>
      <c r="K6" s="19"/>
    </row>
    <row r="7" spans="1:11" ht="17.25" customHeight="1" x14ac:dyDescent="0.25">
      <c r="A7" s="47"/>
      <c r="B7" s="34"/>
      <c r="C7" s="41"/>
      <c r="D7" s="42"/>
      <c r="E7" s="34"/>
      <c r="F7" s="41"/>
      <c r="G7" s="42"/>
      <c r="H7" s="34"/>
      <c r="I7" s="41"/>
      <c r="J7" s="34"/>
      <c r="K7" s="19"/>
    </row>
    <row r="8" spans="1:11" ht="17.25" customHeight="1" x14ac:dyDescent="0.25">
      <c r="A8" s="47"/>
      <c r="B8" s="34"/>
      <c r="C8" s="41"/>
      <c r="D8" s="42"/>
      <c r="E8" s="34"/>
      <c r="F8" s="41"/>
      <c r="G8" s="42"/>
      <c r="H8" s="34"/>
      <c r="I8" s="41"/>
      <c r="J8" s="34"/>
      <c r="K8" s="19"/>
    </row>
    <row r="9" spans="1:11" ht="17.25" customHeight="1" x14ac:dyDescent="0.25">
      <c r="A9" s="47"/>
      <c r="B9" s="34"/>
      <c r="C9" s="41"/>
      <c r="D9" s="42"/>
      <c r="E9" s="34"/>
      <c r="F9" s="41"/>
      <c r="G9" s="42"/>
      <c r="H9" s="34"/>
      <c r="I9" s="41"/>
      <c r="J9" s="34"/>
      <c r="K9" s="19"/>
    </row>
    <row r="10" spans="1:11" ht="17.25" customHeight="1" x14ac:dyDescent="0.25">
      <c r="A10" s="47"/>
      <c r="B10" s="34"/>
      <c r="C10" s="41"/>
      <c r="D10" s="42"/>
      <c r="E10" s="34"/>
      <c r="F10" s="41"/>
      <c r="G10" s="42"/>
      <c r="H10" s="34"/>
      <c r="I10" s="41"/>
      <c r="J10" s="34"/>
      <c r="K10" s="19"/>
    </row>
    <row r="11" spans="1:11" ht="48.95" customHeight="1" x14ac:dyDescent="0.25">
      <c r="A11" s="48" t="s">
        <v>47</v>
      </c>
      <c r="B11" s="26"/>
      <c r="C11" s="26"/>
      <c r="D11" s="26"/>
      <c r="E11" s="26"/>
      <c r="F11" s="26"/>
      <c r="G11" s="26"/>
      <c r="H11" s="26"/>
      <c r="I11" s="26"/>
      <c r="J11" s="26"/>
      <c r="K11" s="26"/>
    </row>
    <row r="12" spans="1:11" ht="15.95" customHeight="1" thickBot="1" x14ac:dyDescent="0.3">
      <c r="A12" s="10"/>
      <c r="B12" s="10"/>
      <c r="C12" s="10"/>
      <c r="D12" s="10"/>
      <c r="E12" s="10"/>
      <c r="F12" s="10"/>
      <c r="G12" s="10"/>
      <c r="H12" s="10"/>
      <c r="I12" s="10"/>
      <c r="J12" s="10"/>
      <c r="K12" s="11"/>
    </row>
    <row r="13" spans="1:11" ht="48.95" customHeight="1" x14ac:dyDescent="0.25">
      <c r="A13" s="43" t="s">
        <v>27</v>
      </c>
      <c r="B13" s="44"/>
      <c r="C13" s="45" t="s">
        <v>43</v>
      </c>
      <c r="D13" s="46"/>
      <c r="E13" s="44"/>
      <c r="F13" s="45" t="s">
        <v>48</v>
      </c>
      <c r="G13" s="46"/>
      <c r="H13" s="44"/>
      <c r="I13" s="54" t="s">
        <v>45</v>
      </c>
      <c r="J13" s="55"/>
      <c r="K13" s="11"/>
    </row>
    <row r="14" spans="1:11" ht="17.25" customHeight="1" x14ac:dyDescent="0.25">
      <c r="A14" s="47"/>
      <c r="B14" s="34"/>
      <c r="C14" s="41"/>
      <c r="D14" s="42"/>
      <c r="E14" s="34"/>
      <c r="F14" s="41"/>
      <c r="G14" s="42"/>
      <c r="H14" s="34"/>
      <c r="I14" s="49"/>
      <c r="J14" s="50"/>
      <c r="K14" s="11"/>
    </row>
    <row r="15" spans="1:11" ht="17.25" customHeight="1" x14ac:dyDescent="0.25">
      <c r="A15" s="47"/>
      <c r="B15" s="34"/>
      <c r="C15" s="41"/>
      <c r="D15" s="42"/>
      <c r="E15" s="34"/>
      <c r="F15" s="41"/>
      <c r="G15" s="42"/>
      <c r="H15" s="34"/>
      <c r="I15" s="49"/>
      <c r="J15" s="50"/>
      <c r="K15" s="11"/>
    </row>
    <row r="16" spans="1:11" ht="17.25" customHeight="1" x14ac:dyDescent="0.25">
      <c r="A16" s="47"/>
      <c r="B16" s="34"/>
      <c r="C16" s="41"/>
      <c r="D16" s="42"/>
      <c r="E16" s="34"/>
      <c r="F16" s="41"/>
      <c r="G16" s="42"/>
      <c r="H16" s="34"/>
      <c r="I16" s="49"/>
      <c r="J16" s="50"/>
      <c r="K16" s="11"/>
    </row>
    <row r="17" spans="1:11" ht="17.25" customHeight="1" x14ac:dyDescent="0.25">
      <c r="A17" s="47"/>
      <c r="B17" s="34"/>
      <c r="C17" s="41"/>
      <c r="D17" s="42"/>
      <c r="E17" s="34"/>
      <c r="F17" s="41"/>
      <c r="G17" s="42"/>
      <c r="H17" s="34"/>
      <c r="I17" s="49"/>
      <c r="J17" s="50"/>
      <c r="K17" s="11"/>
    </row>
    <row r="19" spans="1:11" ht="15.95" customHeight="1" x14ac:dyDescent="0.25">
      <c r="A19" s="69" t="s">
        <v>49</v>
      </c>
      <c r="B19" s="26"/>
      <c r="C19" s="26"/>
      <c r="D19" s="26"/>
      <c r="E19" s="26"/>
      <c r="F19" s="26"/>
      <c r="G19" s="26"/>
      <c r="H19" s="26"/>
      <c r="I19" s="26"/>
      <c r="J19" s="26"/>
    </row>
    <row r="20" spans="1:11" ht="15.95" customHeight="1" thickBot="1" x14ac:dyDescent="0.3"/>
    <row r="21" spans="1:11" ht="15.95" customHeight="1" x14ac:dyDescent="0.25">
      <c r="A21" s="8" t="s">
        <v>26</v>
      </c>
      <c r="B21" s="57" t="s">
        <v>50</v>
      </c>
      <c r="C21" s="46"/>
      <c r="D21" s="46"/>
      <c r="E21" s="46"/>
      <c r="F21" s="46"/>
      <c r="G21" s="44"/>
      <c r="H21" s="58" t="s">
        <v>51</v>
      </c>
      <c r="I21" s="46"/>
      <c r="J21" s="55"/>
    </row>
    <row r="22" spans="1:11" ht="48" customHeight="1" x14ac:dyDescent="0.25">
      <c r="A22" s="20">
        <v>1</v>
      </c>
      <c r="B22" s="78" t="s">
        <v>66</v>
      </c>
      <c r="C22" s="42"/>
      <c r="D22" s="42"/>
      <c r="E22" s="42"/>
      <c r="F22" s="42"/>
      <c r="G22" s="34"/>
      <c r="H22" s="79" t="s">
        <v>62</v>
      </c>
      <c r="I22" s="42"/>
      <c r="J22" s="50"/>
    </row>
    <row r="23" spans="1:11" ht="31.5" customHeight="1" x14ac:dyDescent="0.25">
      <c r="A23" s="21">
        <v>2</v>
      </c>
      <c r="B23" s="53" t="s">
        <v>67</v>
      </c>
      <c r="C23" s="42"/>
      <c r="D23" s="42"/>
      <c r="E23" s="42"/>
      <c r="F23" s="42"/>
      <c r="G23" s="34"/>
      <c r="H23" s="56" t="s">
        <v>62</v>
      </c>
      <c r="I23" s="42"/>
      <c r="J23" s="50"/>
    </row>
    <row r="24" spans="1:11" ht="31.5" customHeight="1" x14ac:dyDescent="0.25">
      <c r="A24" s="21">
        <v>3</v>
      </c>
      <c r="B24" s="59" t="s">
        <v>68</v>
      </c>
      <c r="C24" s="60"/>
      <c r="D24" s="60"/>
      <c r="E24" s="60"/>
      <c r="F24" s="60"/>
      <c r="G24" s="61"/>
      <c r="H24" s="56" t="s">
        <v>62</v>
      </c>
      <c r="I24" s="42"/>
      <c r="J24" s="50"/>
    </row>
    <row r="25" spans="1:11" ht="35.25" customHeight="1" x14ac:dyDescent="0.25">
      <c r="A25" s="21">
        <v>4</v>
      </c>
      <c r="B25" s="53" t="s">
        <v>69</v>
      </c>
      <c r="C25" s="42"/>
      <c r="D25" s="42"/>
      <c r="E25" s="42"/>
      <c r="F25" s="42"/>
      <c r="G25" s="34"/>
      <c r="H25" s="56" t="s">
        <v>62</v>
      </c>
      <c r="I25" s="42"/>
      <c r="J25" s="50"/>
    </row>
    <row r="26" spans="1:11" ht="32.25" customHeight="1" x14ac:dyDescent="0.25">
      <c r="A26" s="21">
        <v>5</v>
      </c>
      <c r="B26" s="53" t="s">
        <v>70</v>
      </c>
      <c r="C26" s="42"/>
      <c r="D26" s="42"/>
      <c r="E26" s="42"/>
      <c r="F26" s="42"/>
      <c r="G26" s="34"/>
      <c r="H26" s="56" t="s">
        <v>63</v>
      </c>
      <c r="I26" s="42"/>
      <c r="J26" s="50"/>
    </row>
    <row r="27" spans="1:11" ht="32.25" customHeight="1" x14ac:dyDescent="0.25">
      <c r="A27" s="21">
        <v>6</v>
      </c>
      <c r="B27" s="63" t="s">
        <v>71</v>
      </c>
      <c r="C27" s="64"/>
      <c r="D27" s="64"/>
      <c r="E27" s="64"/>
      <c r="F27" s="64"/>
      <c r="G27" s="65"/>
      <c r="H27" s="66" t="s">
        <v>62</v>
      </c>
      <c r="I27" s="67"/>
      <c r="J27" s="68"/>
    </row>
    <row r="28" spans="1:11" ht="20.25" customHeight="1" x14ac:dyDescent="0.25">
      <c r="A28" s="21"/>
      <c r="B28" s="63"/>
      <c r="C28" s="64"/>
      <c r="D28" s="64"/>
      <c r="E28" s="64"/>
      <c r="F28" s="64"/>
      <c r="G28" s="65"/>
      <c r="H28" s="66"/>
      <c r="I28" s="67"/>
      <c r="J28" s="68"/>
    </row>
    <row r="29" spans="1:11" ht="20.25" customHeight="1" x14ac:dyDescent="0.25">
      <c r="A29" s="21"/>
      <c r="B29" s="63"/>
      <c r="C29" s="64"/>
      <c r="D29" s="64"/>
      <c r="E29" s="64"/>
      <c r="F29" s="64"/>
      <c r="G29" s="65"/>
      <c r="H29" s="66"/>
      <c r="I29" s="67"/>
      <c r="J29" s="68"/>
    </row>
    <row r="30" spans="1:11" ht="20.25" customHeight="1" thickBot="1" x14ac:dyDescent="0.3">
      <c r="A30" s="22"/>
      <c r="B30" s="71"/>
      <c r="C30" s="72"/>
      <c r="D30" s="72"/>
      <c r="E30" s="72"/>
      <c r="F30" s="72"/>
      <c r="G30" s="73"/>
      <c r="H30" s="74"/>
      <c r="I30" s="75"/>
      <c r="J30" s="76"/>
    </row>
    <row r="32" spans="1:11" ht="102" customHeight="1" x14ac:dyDescent="0.25">
      <c r="A32" s="70" t="s">
        <v>52</v>
      </c>
      <c r="B32" s="26"/>
      <c r="C32" s="26"/>
      <c r="D32" s="26"/>
      <c r="E32" s="26"/>
      <c r="F32" s="26"/>
      <c r="G32" s="26"/>
      <c r="H32" s="26"/>
      <c r="I32" s="26"/>
      <c r="J32" s="26"/>
    </row>
    <row r="35" spans="1:10" x14ac:dyDescent="0.25">
      <c r="A35" s="62" t="s">
        <v>53</v>
      </c>
      <c r="B35" s="26"/>
      <c r="C35" s="26"/>
      <c r="D35" s="26"/>
      <c r="E35" s="51" t="s">
        <v>64</v>
      </c>
      <c r="F35" s="52"/>
      <c r="G35" s="52"/>
      <c r="H35" s="52"/>
      <c r="I35" s="52"/>
      <c r="J35" s="52"/>
    </row>
    <row r="37" spans="1:10" x14ac:dyDescent="0.25">
      <c r="A37" s="62" t="s">
        <v>54</v>
      </c>
      <c r="B37" s="26"/>
      <c r="C37" s="26"/>
      <c r="D37" s="26"/>
      <c r="E37" s="51" t="s">
        <v>65</v>
      </c>
      <c r="F37" s="52"/>
      <c r="G37" s="52"/>
      <c r="H37" s="52"/>
      <c r="I37" s="52"/>
      <c r="J37" s="52"/>
    </row>
  </sheetData>
  <mergeCells count="72">
    <mergeCell ref="H30:J30"/>
    <mergeCell ref="C9:E9"/>
    <mergeCell ref="H29:J29"/>
    <mergeCell ref="A2:K3"/>
    <mergeCell ref="B28:G28"/>
    <mergeCell ref="A6:B6"/>
    <mergeCell ref="B22:G22"/>
    <mergeCell ref="H22:J22"/>
    <mergeCell ref="C8:E8"/>
    <mergeCell ref="I16:J16"/>
    <mergeCell ref="C13:E13"/>
    <mergeCell ref="I5:J5"/>
    <mergeCell ref="H27:J27"/>
    <mergeCell ref="A14:B14"/>
    <mergeCell ref="F10:H10"/>
    <mergeCell ref="A37:D37"/>
    <mergeCell ref="C16:E16"/>
    <mergeCell ref="A35:D35"/>
    <mergeCell ref="B29:G29"/>
    <mergeCell ref="H28:J28"/>
    <mergeCell ref="H24:J24"/>
    <mergeCell ref="E37:J37"/>
    <mergeCell ref="I17:J17"/>
    <mergeCell ref="A17:B17"/>
    <mergeCell ref="B27:G27"/>
    <mergeCell ref="H23:J23"/>
    <mergeCell ref="A19:J19"/>
    <mergeCell ref="B26:G26"/>
    <mergeCell ref="A32:J32"/>
    <mergeCell ref="B30:G30"/>
    <mergeCell ref="H25:J25"/>
    <mergeCell ref="E35:J35"/>
    <mergeCell ref="C14:E14"/>
    <mergeCell ref="B23:G23"/>
    <mergeCell ref="I13:J13"/>
    <mergeCell ref="C17:E17"/>
    <mergeCell ref="H26:J26"/>
    <mergeCell ref="B25:G25"/>
    <mergeCell ref="B21:G21"/>
    <mergeCell ref="H21:J21"/>
    <mergeCell ref="A16:B16"/>
    <mergeCell ref="I14:J14"/>
    <mergeCell ref="A13:B13"/>
    <mergeCell ref="F17:H17"/>
    <mergeCell ref="B24:G24"/>
    <mergeCell ref="C15:E15"/>
    <mergeCell ref="F16:H16"/>
    <mergeCell ref="F15:H15"/>
    <mergeCell ref="A8:B8"/>
    <mergeCell ref="A10:B10"/>
    <mergeCell ref="C7:E7"/>
    <mergeCell ref="A11:K11"/>
    <mergeCell ref="I15:J15"/>
    <mergeCell ref="A15:B15"/>
    <mergeCell ref="F14:H14"/>
    <mergeCell ref="F13:H13"/>
    <mergeCell ref="I6:J6"/>
    <mergeCell ref="I9:J9"/>
    <mergeCell ref="C10:E10"/>
    <mergeCell ref="A5:B5"/>
    <mergeCell ref="F5:H5"/>
    <mergeCell ref="F8:H8"/>
    <mergeCell ref="I7:J7"/>
    <mergeCell ref="I8:J8"/>
    <mergeCell ref="I10:J10"/>
    <mergeCell ref="C6:E6"/>
    <mergeCell ref="F6:H6"/>
    <mergeCell ref="C5:E5"/>
    <mergeCell ref="A7:B7"/>
    <mergeCell ref="F9:H9"/>
    <mergeCell ref="F7:H7"/>
    <mergeCell ref="A9:B9"/>
  </mergeCells>
  <pageMargins left="0.25" right="0.25"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FCA8C3DF02F54DB84D4327AF2CE6E1" ma:contentTypeVersion="19" ma:contentTypeDescription="Create a new document." ma:contentTypeScope="" ma:versionID="5db79ee8fbc95552af26201d727f348d">
  <xsd:schema xmlns:xsd="http://www.w3.org/2001/XMLSchema" xmlns:xs="http://www.w3.org/2001/XMLSchema" xmlns:p="http://schemas.microsoft.com/office/2006/metadata/properties" xmlns:ns2="ac85b38e-97ae-4d84-9d18-75b2ee21b118" xmlns:ns3="c65f32da-593c-4025-b50a-ab9a49d00f2a" targetNamespace="http://schemas.microsoft.com/office/2006/metadata/properties" ma:root="true" ma:fieldsID="d239eb5234dfddda9392c4cc2ed45b16" ns2:_="" ns3:_="">
    <xsd:import namespace="ac85b38e-97ae-4d84-9d18-75b2ee21b118"/>
    <xsd:import namespace="c65f32da-593c-4025-b50a-ab9a49d00f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5b38e-97ae-4d84-9d18-75b2ee21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08a0617-cbae-45b6-b18c-184e51e894ce"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5f32da-593c-4025-b50a-ab9a49d00f2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a4ad726-5072-4a96-ba53-5caffd133c0e}" ma:internalName="TaxCatchAll" ma:showField="CatchAllData" ma:web="c65f32da-593c-4025-b50a-ab9a49d00f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F7B274-1325-45D7-846E-E10AECE12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5b38e-97ae-4d84-9d18-75b2ee21b118"/>
    <ds:schemaRef ds:uri="c65f32da-593c-4025-b50a-ab9a49d00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E72DF-CF47-4C7F-BF47-79EE760998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Evaldas Dobravolskas</cp:lastModifiedBy>
  <cp:lastPrinted>2024-03-29T14:22:26Z</cp:lastPrinted>
  <dcterms:created xsi:type="dcterms:W3CDTF">2023-04-04T12:16:45Z</dcterms:created>
  <dcterms:modified xsi:type="dcterms:W3CDTF">2024-03-29T15:46:24Z</dcterms:modified>
</cp:coreProperties>
</file>