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atalija.lido\Downloads\"/>
    </mc:Choice>
  </mc:AlternateContent>
  <bookViews>
    <workbookView xWindow="0" yWindow="0" windowWidth="21570" windowHeight="754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G19" i="1"/>
  <c r="F19" i="1"/>
  <c r="H19" i="1" s="1"/>
  <c r="G18" i="1"/>
  <c r="F18" i="1"/>
  <c r="H18" i="1" s="1"/>
  <c r="G21" i="1" l="1"/>
  <c r="G14" i="1"/>
  <c r="G17" i="1"/>
  <c r="G20" i="1"/>
  <c r="F17" i="1"/>
  <c r="H17" i="1" s="1"/>
  <c r="F20" i="1"/>
  <c r="H20" i="1" s="1"/>
  <c r="F14" i="1"/>
  <c r="H14" i="1" s="1"/>
  <c r="F13" i="1"/>
  <c r="H13" i="1" s="1"/>
  <c r="G13" i="1"/>
  <c r="F12" i="1"/>
  <c r="H12" i="1" s="1"/>
  <c r="G12" i="1"/>
  <c r="F11" i="1"/>
  <c r="H11" i="1" s="1"/>
  <c r="G11" i="1"/>
  <c r="F10" i="1"/>
  <c r="H10" i="1" s="1"/>
  <c r="G10" i="1"/>
  <c r="G9" i="1"/>
  <c r="F9" i="1"/>
  <c r="H9" i="1" s="1"/>
  <c r="G8" i="1"/>
  <c r="F8" i="1"/>
  <c r="H8" i="1" s="1"/>
  <c r="G7" i="1"/>
  <c r="F7" i="1"/>
  <c r="H7" i="1" s="1"/>
  <c r="G6" i="1"/>
  <c r="F6" i="1"/>
  <c r="H6" i="1" s="1"/>
</calcChain>
</file>

<file path=xl/sharedStrings.xml><?xml version="1.0" encoding="utf-8"?>
<sst xmlns="http://schemas.openxmlformats.org/spreadsheetml/2006/main" count="96" uniqueCount="80">
  <si>
    <t>Valikliai plovikliai</t>
  </si>
  <si>
    <t>1.1 priedas</t>
  </si>
  <si>
    <t>Matavimo vnt</t>
  </si>
  <si>
    <t>Valikliai</t>
  </si>
  <si>
    <t>Kiekis vnt</t>
  </si>
  <si>
    <t>Vnt.kaina</t>
  </si>
  <si>
    <t>Viso kiekio kaina</t>
  </si>
  <si>
    <t>Eur be PVM</t>
  </si>
  <si>
    <t>Eur su PVM</t>
  </si>
  <si>
    <t>Prekės aprašymas ir keliami reikalavimai</t>
  </si>
  <si>
    <t>Siūlomos prekės trumpas aprašymas, pavadinimas, kodas</t>
  </si>
  <si>
    <t>Aplinkos apsaugos
reikalavimus  prekėms atitinkantys kriterijai ir teikiami dokumentai</t>
  </si>
  <si>
    <t>Eil. Nr.</t>
  </si>
  <si>
    <t xml:space="preserve">Universalus valiklis </t>
  </si>
  <si>
    <t>Įvairių drėgnai valomų paviršių plovimui. Fasuota ne mažiau kaip po 5l. Koncentratas</t>
  </si>
  <si>
    <t>Grindų valiklis</t>
  </si>
  <si>
    <t>Naudojamas grindų plovimui. Tinkama naudoti grindų plovimo mašinose. Fasuota ne mažiau kaip po 5l.</t>
  </si>
  <si>
    <r>
      <t>3.</t>
    </r>
    <r>
      <rPr>
        <sz val="7"/>
        <color theme="1"/>
        <rFont val="Times New Roman"/>
        <family val="1"/>
        <charset val="186"/>
      </rPr>
      <t xml:space="preserve">       </t>
    </r>
    <r>
      <rPr>
        <sz val="9"/>
        <color theme="1"/>
        <rFont val="Times New Roman"/>
        <family val="1"/>
        <charset val="186"/>
      </rPr>
      <t> </t>
    </r>
  </si>
  <si>
    <t>Valiklis indų plovimo mašinos nukalkinimui ir indų mirkymui</t>
  </si>
  <si>
    <t xml:space="preserve">Kalkinių apnašų valiklis naudojamas indų plovimo mašinoms, maitinimo įrankiams, indams, virtuvės įrenginiams bei inventoriui nukalkinti. Fasuotas ne mažiau po 5 l. </t>
  </si>
  <si>
    <r>
      <t>4.</t>
    </r>
    <r>
      <rPr>
        <sz val="7"/>
        <color theme="1"/>
        <rFont val="Times New Roman"/>
        <family val="1"/>
        <charset val="186"/>
      </rPr>
      <t xml:space="preserve">       </t>
    </r>
    <r>
      <rPr>
        <sz val="9"/>
        <color theme="1"/>
        <rFont val="Times New Roman"/>
        <family val="1"/>
        <charset val="186"/>
      </rPr>
      <t> </t>
    </r>
  </si>
  <si>
    <t>Konvekcinių krosnių, orkaičių, grilių ir kt. pridegusių paviršių valiklis</t>
  </si>
  <si>
    <t xml:space="preserve">Naudojamas konvekcinių krosnių, orkaičių, gruzdintuvių, tefloninių paviršių valymui. Fasuotas ne mažiau kaip po 5l, su lanksčiu purkštuvu –dozatoriumi. </t>
  </si>
  <si>
    <r>
      <t>5.</t>
    </r>
    <r>
      <rPr>
        <sz val="7"/>
        <color theme="1"/>
        <rFont val="Times New Roman"/>
        <family val="1"/>
        <charset val="186"/>
      </rPr>
      <t xml:space="preserve">       </t>
    </r>
    <r>
      <rPr>
        <sz val="9"/>
        <color theme="1"/>
        <rFont val="Times New Roman"/>
        <family val="1"/>
        <charset val="186"/>
      </rPr>
      <t> </t>
    </r>
  </si>
  <si>
    <t>Priemonė automatinių indų plovimo mašinų priežiūrai</t>
  </si>
  <si>
    <t>Naudojama automatinėje indų plovimo mašinoje. Fasuota ne mažiau kaip po 10kg Dozuojama su automatiniu dozatoriumi</t>
  </si>
  <si>
    <r>
      <t>6.</t>
    </r>
    <r>
      <rPr>
        <sz val="7"/>
        <color theme="1"/>
        <rFont val="Times New Roman"/>
        <family val="1"/>
        <charset val="186"/>
      </rPr>
      <t xml:space="preserve">       </t>
    </r>
    <r>
      <rPr>
        <sz val="9"/>
        <color theme="1"/>
        <rFont val="Times New Roman"/>
        <family val="1"/>
        <charset val="186"/>
      </rPr>
      <t> </t>
    </r>
  </si>
  <si>
    <t>Skalavimo skystis automatinėms indų plovimo mašinoms</t>
  </si>
  <si>
    <t>Naudojamas automatinėje indų plovimo mašinoje. Fasuotas ne mažiau kaip po 10kg Dozuojamas su automatiniu dozatoriumi.</t>
  </si>
  <si>
    <r>
      <t>7.</t>
    </r>
    <r>
      <rPr>
        <sz val="7"/>
        <color theme="1"/>
        <rFont val="Times New Roman"/>
        <family val="1"/>
        <charset val="186"/>
      </rPr>
      <t xml:space="preserve">       </t>
    </r>
    <r>
      <rPr>
        <sz val="9"/>
        <color theme="1"/>
        <rFont val="Times New Roman"/>
        <family val="1"/>
        <charset val="186"/>
      </rPr>
      <t> </t>
    </r>
  </si>
  <si>
    <t>Koncentruotas riebalų valiklis</t>
  </si>
  <si>
    <t>Skirtas stalų, šaldytuvų, garų surinktuvų, grindų, gruzdintuvių plovimui ir nuriebalinimui. Fasuotas ne mažiau kaip po 500ml</t>
  </si>
  <si>
    <r>
      <t>8.</t>
    </r>
    <r>
      <rPr>
        <sz val="7"/>
        <color theme="1"/>
        <rFont val="Times New Roman"/>
        <family val="1"/>
        <charset val="186"/>
      </rPr>
      <t xml:space="preserve">       </t>
    </r>
    <r>
      <rPr>
        <sz val="9"/>
        <color theme="1"/>
        <rFont val="Times New Roman"/>
        <family val="1"/>
        <charset val="186"/>
      </rPr>
      <t> </t>
    </r>
  </si>
  <si>
    <t>Nerūdijančio plieno priežiūros priemonė</t>
  </si>
  <si>
    <t>Skirta nerūdijančio plieno, chromuotų, aliuminio, nikelio ir anoduotų paviršių valymui ir apsaugai. Vandenį ir nešvarumus atstumiantis poveikis, apsauga nuo pirštų atspaudų susidarymo. Fasuota ne mažiau kaip po 0,5l</t>
  </si>
  <si>
    <r>
      <t>9.</t>
    </r>
    <r>
      <rPr>
        <sz val="7"/>
        <color theme="1"/>
        <rFont val="Times New Roman"/>
        <family val="1"/>
        <charset val="186"/>
      </rPr>
      <t xml:space="preserve">       </t>
    </r>
    <r>
      <rPr>
        <sz val="9"/>
        <color theme="1"/>
        <rFont val="Times New Roman"/>
        <family val="1"/>
        <charset val="186"/>
      </rPr>
      <t> </t>
    </r>
  </si>
  <si>
    <t>Sanitarinių patalpų ir kalkių valiklis</t>
  </si>
  <si>
    <t>Savaiminio ir labai stipraus poveikio, mažai putojantis, koncentruotas kalkinių apnašų valiklis, kuris:</t>
  </si>
  <si>
    <t>*Ištirpina kalkių apnašas, cemento ir betono liekanas, rūdis. </t>
  </si>
  <si>
    <t>nerūdijančio plieno paviršius ir plyteles. Fasuota ne mažiau kaip po 5L, Koncentratas</t>
  </si>
  <si>
    <t>Vnt.(5l)</t>
  </si>
  <si>
    <t>Vnt.(10 kg)</t>
  </si>
  <si>
    <t>Vnt.(500 ml)</t>
  </si>
  <si>
    <t>*Efektyviai valo didelių matmenų įrangą: kavos aparatus, boilerius, karšto vandens įrangą, vandens čiaupus,
nerūdijančio plieno paviršius ir plyteles. Fasuota ne mažiau kaip po 5L, Koncentratas</t>
  </si>
  <si>
    <t>2.</t>
  </si>
  <si>
    <t>1.</t>
  </si>
  <si>
    <t>(vardas, pavardė , parašas)</t>
  </si>
  <si>
    <t>WC želė</t>
  </si>
  <si>
    <t>Fasuota ne mažiau kaip po 1 l, pakuotėje ne mažiau kaip po 6 vnt. „Yplon“arba lygiavertis.</t>
  </si>
  <si>
    <t>Vnt.(1l)</t>
  </si>
  <si>
    <t>Kodas: A109EEV2                    EVANS LOW FOAM HEAVY Grindų valymo priemonė, 5 L</t>
  </si>
  <si>
    <t>Kodas: A033EEV2                    EVANS EC6 Stipriai koncentruotas universalus kietų paviršių ir stiklo valiklis, 5 L, mėlynas</t>
  </si>
  <si>
    <t>Kodas: HTU01_F_5L                  BS TULPE CALCOFF Nukalkinimo priemonė, 5 L</t>
  </si>
  <si>
    <t>Kodas: A071EEV2                   EVANS OVEN CLEANER Skystis prikepusiems nešvarumams valyti, 5 L</t>
  </si>
  <si>
    <t>Kodas: A009IEV                        EVANS DISH WASH Plovimo priemonė indaplovėms, 10 L</t>
  </si>
  <si>
    <t>Kodas: A031IEV                    EVANS RINSE AID Skalavimo priemonė indaplovėms, 10 L</t>
  </si>
  <si>
    <t>Kodas: A129AEV                  EVANS LIFT RTU Riebalų šalinimo priemonė, 750 ml</t>
  </si>
  <si>
    <t>Kodas: 902939                       ECOLAB CHROMOL Nerūdijančio plieno paviršių valiklis, 500 ml</t>
  </si>
  <si>
    <t>Kodas: A057EEV2                       EVANS EC9 Vonios kambario valiklis, 5 L, raudonas</t>
  </si>
  <si>
    <t xml:space="preserve">Kodas: A190CEV                        EVANS TOILET CLEANER &amp; DESCALER Tualetų plovimo ir nukalkinimo priemonė, 1 L </t>
  </si>
  <si>
    <t>Suma:</t>
  </si>
  <si>
    <t>Pasiūlymą parengė: Linas Rudys</t>
  </si>
  <si>
    <t>Dezinfekuojanti priemonė</t>
  </si>
  <si>
    <t xml:space="preserve">Vnt. </t>
  </si>
  <si>
    <t>Skirta paviršių dezinfekcijai. Fasuota ne mažiau kaip po 1 l., su specialiu dozatoriumi.</t>
  </si>
  <si>
    <t>Kodas: A133AEV                   EVANS EC4 Stipriai koncentruota plovimo-dezinfekavimo priemonė, 1 L, violetinis</t>
  </si>
  <si>
    <t>10.</t>
  </si>
  <si>
    <t>11.</t>
  </si>
  <si>
    <t>12.</t>
  </si>
  <si>
    <t>Dezinfekavimo balinimo priemonė</t>
  </si>
  <si>
    <t>,,ACE Lemon" arba lygiavertis , fasuota ne mažiau, kaip po 1 l..</t>
  </si>
  <si>
    <t>Kodas: 4770248342038  BELYZNA Baliklis, 1 L</t>
  </si>
  <si>
    <t>Pasiūlymo kaina Eur be PVM keturiolika tūkstančių šeši šimtai dvidešimt trys eurai</t>
  </si>
  <si>
    <t>PVM 21 %  sudaro  Eur trys tūkstančiai septyniasdešimt eurų, 83 ct.</t>
  </si>
  <si>
    <t>Bendra pasiūlymo kaina Eur su PVM septyniolika tūkstančių šeši šimtai devyniasdešimt trys eurai, 83 ct.</t>
  </si>
  <si>
    <t>BIOLOGINIS skaidomumas:
Visos paviršinio aktyvumo medžiagos, naudojamos
„Evans Vanodine“ produktuose, atitinka galiojančius
Europos reglamentus dėl biologinio skaidomumo ir
aplinkos apsaugos.
KOKYBĖS UŽTIKRINIMAS:
Šį produktą JK gamina EVANS VANODINE
INTERNATIONAL PLC pagal ISO 9001 kokybės
valdymo sistemos sertifikatą. FM 09535 ir ISO 14001
aplinkosaugos vadybos sistemos sertifikatas. Nr. EMS
506072, įregistruota Didžiosios Britanijos standartų
institucijos.</t>
  </si>
  <si>
    <t xml:space="preserve">Visos paviršiaus aktyviosios medžiagos, naudojamos Evans Vanodine produktuose atitinka Europos Taisykles dėl biologinio skilimo ir aplinkos apsaugos.  </t>
  </si>
  <si>
    <t>prekei pagaminti nenaudojama pavojingųjų cheminių medžiagų, neteršiama aplinka ir nekeliamas pavojus sveikatai</t>
  </si>
  <si>
    <t>Visos paviršiaus aktyviosios medžiagos, naudojamos Evans Vanodine produktuose atitinka Europos Taisykles dėl biologinio skilimo ir aplinkos apsaugos.</t>
  </si>
  <si>
    <t>Skyla biologiškai. Koncentratų naudojimas mažina transporto, pakavimo ir šiukšlių apimtis bei su tuo susijusias išlaidas. Gaminys supakuotas į polietileną, kuris gali būti perdirbamas kaip antrinė žaliava, nenuodingas deginant,  sąvartynuose neteršia gruntinio vandens.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</si>
</sst>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sz val="12"/>
      <color theme="1"/>
      <name val="Times New Roman"/>
      <family val="1"/>
      <charset val="186"/>
    </font>
    <font>
      <sz val="9"/>
      <color theme="1"/>
      <name val="Times New Roman"/>
      <family val="1"/>
      <charset val="186"/>
    </font>
    <font>
      <sz val="11"/>
      <color theme="1"/>
      <name val="Times New Roman"/>
      <family val="1"/>
      <charset val="186"/>
    </font>
    <font>
      <sz val="10"/>
      <color theme="1"/>
      <name val="Times New Roman"/>
      <family val="1"/>
      <charset val="186"/>
    </font>
    <font>
      <sz val="7"/>
      <color theme="1"/>
      <name val="Times New Roman"/>
      <family val="1"/>
      <charset val="186"/>
    </font>
    <font>
      <sz val="9"/>
      <color rgb="FF222222"/>
      <name val="Times New Roman"/>
      <family val="1"/>
      <charset val="186"/>
    </font>
    <font>
      <b/>
      <sz val="12"/>
      <color theme="1"/>
      <name val="Times New Roman"/>
      <family val="1"/>
      <charset val="186"/>
    </font>
    <font>
      <sz val="11"/>
      <color theme="8" tint="0.39997558519241921"/>
      <name val="Calibri"/>
      <family val="2"/>
      <charset val="186"/>
      <scheme val="minor"/>
    </font>
    <font>
      <sz val="11"/>
      <name val="Calibri"/>
      <family val="2"/>
      <charset val="186"/>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0" fillId="0" borderId="0" xfId="0" applyAlignment="1">
      <alignment wrapText="1"/>
    </xf>
    <xf numFmtId="0" fontId="3" fillId="0" borderId="0" xfId="0" applyFont="1"/>
    <xf numFmtId="0" fontId="4" fillId="0" borderId="0" xfId="0" applyFont="1"/>
    <xf numFmtId="0" fontId="1" fillId="0" borderId="0" xfId="0" applyFont="1"/>
    <xf numFmtId="0" fontId="2" fillId="0" borderId="4" xfId="0" applyFont="1" applyBorder="1" applyAlignment="1">
      <alignment vertical="center" wrapText="1"/>
    </xf>
    <xf numFmtId="0" fontId="6" fillId="0" borderId="6" xfId="0" applyFont="1" applyBorder="1" applyAlignment="1">
      <alignment vertical="center" wrapText="1"/>
    </xf>
    <xf numFmtId="0" fontId="1" fillId="0" borderId="0" xfId="0" applyFont="1" applyAlignment="1">
      <alignment vertical="center"/>
    </xf>
    <xf numFmtId="0" fontId="7" fillId="0" borderId="0" xfId="0" applyFont="1" applyAlignment="1">
      <alignment vertical="center"/>
    </xf>
    <xf numFmtId="0" fontId="1" fillId="0" borderId="0" xfId="0" applyFont="1" applyAlignment="1">
      <alignment horizontal="justify" vertical="center"/>
    </xf>
    <xf numFmtId="0" fontId="2" fillId="2" borderId="8" xfId="0" applyFont="1" applyFill="1" applyBorder="1" applyAlignment="1">
      <alignment horizontal="center" wrapText="1"/>
    </xf>
    <xf numFmtId="0" fontId="2" fillId="2" borderId="8" xfId="0" applyFont="1" applyFill="1" applyBorder="1" applyAlignment="1">
      <alignment wrapText="1"/>
    </xf>
    <xf numFmtId="0" fontId="2" fillId="0" borderId="1" xfId="0" applyFont="1" applyBorder="1" applyAlignment="1">
      <alignment vertical="center" wrapText="1"/>
    </xf>
    <xf numFmtId="0" fontId="8" fillId="2" borderId="9" xfId="0" applyFont="1" applyFill="1" applyBorder="1"/>
    <xf numFmtId="0" fontId="6" fillId="0" borderId="3" xfId="0" applyFont="1" applyBorder="1" applyAlignment="1">
      <alignment vertical="top" wrapText="1"/>
    </xf>
    <xf numFmtId="0" fontId="6"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9" fillId="3" borderId="9" xfId="0" applyFont="1" applyFill="1" applyBorder="1"/>
    <xf numFmtId="2" fontId="9" fillId="3" borderId="9" xfId="0" applyNumberFormat="1" applyFont="1" applyFill="1" applyBorder="1"/>
    <xf numFmtId="0" fontId="2" fillId="0" borderId="12" xfId="0" applyFont="1" applyBorder="1" applyAlignment="1">
      <alignment horizontal="center" vertical="center" wrapText="1"/>
    </xf>
    <xf numFmtId="2" fontId="2" fillId="0" borderId="13"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2" fontId="2" fillId="0" borderId="14" xfId="0" applyNumberFormat="1" applyFont="1" applyBorder="1" applyAlignment="1">
      <alignment horizontal="center" vertical="center" wrapText="1"/>
    </xf>
    <xf numFmtId="0" fontId="2" fillId="2" borderId="8" xfId="0" applyFont="1" applyFill="1" applyBorder="1" applyAlignment="1">
      <alignment horizontal="center" wrapText="1"/>
    </xf>
    <xf numFmtId="0" fontId="2" fillId="2" borderId="8" xfId="0" applyFont="1" applyFill="1" applyBorder="1" applyAlignment="1">
      <alignment wrapText="1"/>
    </xf>
    <xf numFmtId="0" fontId="3" fillId="0" borderId="0" xfId="0" applyFont="1"/>
    <xf numFmtId="0" fontId="2" fillId="2" borderId="8" xfId="0" applyFont="1" applyFill="1" applyBorder="1" applyAlignment="1">
      <alignment horizont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2" fillId="2" borderId="8"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
  <sheetViews>
    <sheetView tabSelected="1" workbookViewId="0">
      <selection activeCell="M15" sqref="M15"/>
    </sheetView>
  </sheetViews>
  <sheetFormatPr defaultRowHeight="15" x14ac:dyDescent="0.25"/>
  <cols>
    <col min="1" max="1" width="9.7109375" customWidth="1"/>
    <col min="2" max="2" width="17.7109375" customWidth="1"/>
    <col min="4" max="4" width="14.7109375" customWidth="1"/>
    <col min="6" max="6" width="7.5703125" customWidth="1"/>
    <col min="8" max="8" width="9.7109375" bestFit="1" customWidth="1"/>
    <col min="9" max="9" width="23.140625" customWidth="1"/>
    <col min="10" max="10" width="24.7109375" customWidth="1"/>
    <col min="11" max="11" width="23.5703125" customWidth="1"/>
  </cols>
  <sheetData>
    <row r="2" spans="1:11" x14ac:dyDescent="0.25">
      <c r="A2" s="2"/>
      <c r="B2" s="2"/>
      <c r="C2" s="2"/>
      <c r="D2" s="30" t="s">
        <v>0</v>
      </c>
      <c r="E2" s="30"/>
      <c r="F2" s="30"/>
      <c r="G2" s="30"/>
      <c r="H2" s="30"/>
      <c r="J2" s="2"/>
      <c r="K2" s="3" t="s">
        <v>1</v>
      </c>
    </row>
    <row r="3" spans="1:11" x14ac:dyDescent="0.25">
      <c r="A3" s="2"/>
      <c r="B3" s="2"/>
      <c r="C3" s="2"/>
      <c r="D3" s="2"/>
      <c r="E3" s="2"/>
      <c r="F3" s="2"/>
      <c r="G3" s="2"/>
      <c r="H3" s="2"/>
      <c r="I3" s="2"/>
      <c r="J3" s="2"/>
    </row>
    <row r="4" spans="1:11" x14ac:dyDescent="0.25">
      <c r="A4" s="28" t="s">
        <v>12</v>
      </c>
      <c r="B4" s="28" t="s">
        <v>3</v>
      </c>
      <c r="C4" s="29" t="s">
        <v>2</v>
      </c>
      <c r="D4" s="28" t="s">
        <v>4</v>
      </c>
      <c r="E4" s="31" t="s">
        <v>5</v>
      </c>
      <c r="F4" s="31"/>
      <c r="G4" s="31" t="s">
        <v>6</v>
      </c>
      <c r="H4" s="31"/>
      <c r="I4" s="28" t="s">
        <v>9</v>
      </c>
      <c r="J4" s="28" t="s">
        <v>10</v>
      </c>
      <c r="K4" s="38" t="s">
        <v>11</v>
      </c>
    </row>
    <row r="5" spans="1:11" s="1" customFormat="1" ht="32.25" customHeight="1" x14ac:dyDescent="0.25">
      <c r="A5" s="28"/>
      <c r="B5" s="28"/>
      <c r="C5" s="29"/>
      <c r="D5" s="28"/>
      <c r="E5" s="11" t="s">
        <v>7</v>
      </c>
      <c r="F5" s="10" t="s">
        <v>8</v>
      </c>
      <c r="G5" s="11" t="s">
        <v>7</v>
      </c>
      <c r="H5" s="11" t="s">
        <v>8</v>
      </c>
      <c r="I5" s="28"/>
      <c r="J5" s="28"/>
      <c r="K5" s="38"/>
    </row>
    <row r="6" spans="1:11" ht="240.75" thickBot="1" x14ac:dyDescent="0.3">
      <c r="A6" s="16" t="s">
        <v>45</v>
      </c>
      <c r="B6" s="5" t="s">
        <v>13</v>
      </c>
      <c r="C6" s="5" t="s">
        <v>40</v>
      </c>
      <c r="D6" s="18">
        <v>100</v>
      </c>
      <c r="E6" s="21">
        <v>22.5</v>
      </c>
      <c r="F6" s="21">
        <f t="shared" ref="F6:F14" si="0">E6*1.21</f>
        <v>27.224999999999998</v>
      </c>
      <c r="G6" s="21">
        <f t="shared" ref="G6:G14" si="1">E6*D6</f>
        <v>2250</v>
      </c>
      <c r="H6" s="21">
        <f t="shared" ref="H6:H14" si="2">F6*D6</f>
        <v>2722.5</v>
      </c>
      <c r="I6" s="5" t="s">
        <v>14</v>
      </c>
      <c r="J6" s="5" t="s">
        <v>51</v>
      </c>
      <c r="K6" s="5" t="s">
        <v>75</v>
      </c>
    </row>
    <row r="7" spans="1:11" ht="72.75" thickBot="1" x14ac:dyDescent="0.3">
      <c r="A7" s="16" t="s">
        <v>44</v>
      </c>
      <c r="B7" s="5" t="s">
        <v>15</v>
      </c>
      <c r="C7" s="5" t="s">
        <v>40</v>
      </c>
      <c r="D7" s="18">
        <v>100</v>
      </c>
      <c r="E7" s="18">
        <v>15.52</v>
      </c>
      <c r="F7" s="21">
        <f t="shared" si="0"/>
        <v>18.779199999999999</v>
      </c>
      <c r="G7" s="21">
        <f t="shared" si="1"/>
        <v>1552</v>
      </c>
      <c r="H7" s="21">
        <f t="shared" si="2"/>
        <v>1877.9199999999998</v>
      </c>
      <c r="I7" s="5" t="s">
        <v>16</v>
      </c>
      <c r="J7" s="5" t="s">
        <v>50</v>
      </c>
      <c r="K7" s="5" t="s">
        <v>76</v>
      </c>
    </row>
    <row r="8" spans="1:11" ht="73.900000000000006" customHeight="1" thickBot="1" x14ac:dyDescent="0.3">
      <c r="A8" s="16" t="s">
        <v>17</v>
      </c>
      <c r="B8" s="5" t="s">
        <v>18</v>
      </c>
      <c r="C8" s="5" t="s">
        <v>40</v>
      </c>
      <c r="D8" s="18">
        <v>50</v>
      </c>
      <c r="E8" s="21">
        <v>17.7</v>
      </c>
      <c r="F8" s="21">
        <f t="shared" si="0"/>
        <v>21.416999999999998</v>
      </c>
      <c r="G8" s="21">
        <f t="shared" si="1"/>
        <v>885</v>
      </c>
      <c r="H8" s="21">
        <f t="shared" si="2"/>
        <v>1070.8499999999999</v>
      </c>
      <c r="I8" s="5" t="s">
        <v>19</v>
      </c>
      <c r="J8" s="5" t="s">
        <v>52</v>
      </c>
      <c r="K8" s="5" t="s">
        <v>77</v>
      </c>
    </row>
    <row r="9" spans="1:11" ht="73.5" customHeight="1" thickBot="1" x14ac:dyDescent="0.3">
      <c r="A9" s="16" t="s">
        <v>20</v>
      </c>
      <c r="B9" s="5" t="s">
        <v>21</v>
      </c>
      <c r="C9" s="5" t="s">
        <v>40</v>
      </c>
      <c r="D9" s="18">
        <v>100</v>
      </c>
      <c r="E9" s="21">
        <v>14</v>
      </c>
      <c r="F9" s="21">
        <f t="shared" si="0"/>
        <v>16.939999999999998</v>
      </c>
      <c r="G9" s="21">
        <f t="shared" si="1"/>
        <v>1400</v>
      </c>
      <c r="H9" s="21">
        <f t="shared" si="2"/>
        <v>1693.9999999999998</v>
      </c>
      <c r="I9" s="5" t="s">
        <v>22</v>
      </c>
      <c r="J9" s="5" t="s">
        <v>53</v>
      </c>
      <c r="K9" s="5" t="s">
        <v>78</v>
      </c>
    </row>
    <row r="10" spans="1:11" ht="72.599999999999994" customHeight="1" thickBot="1" x14ac:dyDescent="0.3">
      <c r="A10" s="16" t="s">
        <v>23</v>
      </c>
      <c r="B10" s="5" t="s">
        <v>24</v>
      </c>
      <c r="C10" s="5" t="s">
        <v>41</v>
      </c>
      <c r="D10" s="18">
        <v>70</v>
      </c>
      <c r="E10" s="18">
        <v>26.95</v>
      </c>
      <c r="F10" s="21">
        <f t="shared" si="0"/>
        <v>32.609499999999997</v>
      </c>
      <c r="G10" s="21">
        <f t="shared" si="1"/>
        <v>1886.5</v>
      </c>
      <c r="H10" s="21">
        <f t="shared" si="2"/>
        <v>2282.665</v>
      </c>
      <c r="I10" s="5" t="s">
        <v>25</v>
      </c>
      <c r="J10" s="5" t="s">
        <v>54</v>
      </c>
      <c r="K10" s="5" t="s">
        <v>78</v>
      </c>
    </row>
    <row r="11" spans="1:11" ht="75.599999999999994" customHeight="1" thickBot="1" x14ac:dyDescent="0.3">
      <c r="A11" s="16" t="s">
        <v>26</v>
      </c>
      <c r="B11" s="5" t="s">
        <v>27</v>
      </c>
      <c r="C11" s="5" t="s">
        <v>41</v>
      </c>
      <c r="D11" s="18">
        <v>100</v>
      </c>
      <c r="E11" s="18">
        <v>29.59</v>
      </c>
      <c r="F11" s="21">
        <f t="shared" si="0"/>
        <v>35.803899999999999</v>
      </c>
      <c r="G11" s="21">
        <f t="shared" si="1"/>
        <v>2959</v>
      </c>
      <c r="H11" s="21">
        <f t="shared" si="2"/>
        <v>3580.39</v>
      </c>
      <c r="I11" s="5" t="s">
        <v>28</v>
      </c>
      <c r="J11" s="5" t="s">
        <v>55</v>
      </c>
      <c r="K11" s="5" t="s">
        <v>78</v>
      </c>
    </row>
    <row r="12" spans="1:11" ht="73.150000000000006" customHeight="1" thickBot="1" x14ac:dyDescent="0.3">
      <c r="A12" s="16" t="s">
        <v>29</v>
      </c>
      <c r="B12" s="5" t="s">
        <v>30</v>
      </c>
      <c r="C12" s="5" t="s">
        <v>42</v>
      </c>
      <c r="D12" s="18">
        <v>100</v>
      </c>
      <c r="E12" s="18">
        <v>3.95</v>
      </c>
      <c r="F12" s="21">
        <f t="shared" si="0"/>
        <v>4.7794999999999996</v>
      </c>
      <c r="G12" s="21">
        <f t="shared" si="1"/>
        <v>395</v>
      </c>
      <c r="H12" s="21">
        <f t="shared" si="2"/>
        <v>477.95</v>
      </c>
      <c r="I12" s="5" t="s">
        <v>31</v>
      </c>
      <c r="J12" s="5" t="s">
        <v>56</v>
      </c>
      <c r="K12" s="5" t="s">
        <v>78</v>
      </c>
    </row>
    <row r="13" spans="1:11" ht="120.75" thickBot="1" x14ac:dyDescent="0.3">
      <c r="A13" s="16" t="s">
        <v>32</v>
      </c>
      <c r="B13" s="5" t="s">
        <v>33</v>
      </c>
      <c r="C13" s="5" t="s">
        <v>42</v>
      </c>
      <c r="D13" s="18">
        <v>100</v>
      </c>
      <c r="E13" s="18">
        <v>9.5</v>
      </c>
      <c r="F13" s="21">
        <f t="shared" si="0"/>
        <v>11.494999999999999</v>
      </c>
      <c r="G13" s="21">
        <f t="shared" si="1"/>
        <v>950</v>
      </c>
      <c r="H13" s="21">
        <f t="shared" si="2"/>
        <v>1149.5</v>
      </c>
      <c r="I13" s="5" t="s">
        <v>34</v>
      </c>
      <c r="J13" s="5" t="s">
        <v>57</v>
      </c>
      <c r="K13" s="5" t="s">
        <v>79</v>
      </c>
    </row>
    <row r="14" spans="1:11" ht="48.75" thickBot="1" x14ac:dyDescent="0.3">
      <c r="A14" s="32" t="s">
        <v>35</v>
      </c>
      <c r="B14" s="34" t="s">
        <v>36</v>
      </c>
      <c r="C14" s="34" t="s">
        <v>40</v>
      </c>
      <c r="D14" s="32">
        <v>50</v>
      </c>
      <c r="E14" s="32">
        <v>33.49</v>
      </c>
      <c r="F14" s="21">
        <f t="shared" si="0"/>
        <v>40.5229</v>
      </c>
      <c r="G14" s="21">
        <f t="shared" si="1"/>
        <v>1674.5</v>
      </c>
      <c r="H14" s="21">
        <f t="shared" si="2"/>
        <v>2026.145</v>
      </c>
      <c r="I14" s="6" t="s">
        <v>37</v>
      </c>
      <c r="J14" s="36" t="s">
        <v>58</v>
      </c>
      <c r="K14" s="36" t="s">
        <v>75</v>
      </c>
    </row>
    <row r="15" spans="1:11" ht="36.75" thickBot="1" x14ac:dyDescent="0.3">
      <c r="A15" s="33"/>
      <c r="B15" s="35"/>
      <c r="C15" s="35"/>
      <c r="D15" s="33"/>
      <c r="E15" s="33"/>
      <c r="F15" s="21"/>
      <c r="G15" s="21"/>
      <c r="H15" s="21"/>
      <c r="I15" s="6" t="s">
        <v>38</v>
      </c>
      <c r="J15" s="37"/>
      <c r="K15" s="37"/>
    </row>
    <row r="16" spans="1:11" ht="107.25" customHeight="1" thickBot="1" x14ac:dyDescent="0.3">
      <c r="A16" s="33"/>
      <c r="B16" s="35"/>
      <c r="C16" s="35"/>
      <c r="D16" s="33"/>
      <c r="E16" s="33"/>
      <c r="F16" s="21"/>
      <c r="G16" s="21"/>
      <c r="H16" s="21"/>
      <c r="I16" s="14" t="s">
        <v>43</v>
      </c>
      <c r="J16" s="37"/>
      <c r="K16" s="37"/>
    </row>
    <row r="17" spans="1:11" ht="36.75" thickBot="1" x14ac:dyDescent="0.3">
      <c r="A17" s="33"/>
      <c r="B17" s="35"/>
      <c r="C17" s="35"/>
      <c r="D17" s="33"/>
      <c r="E17" s="33"/>
      <c r="F17" s="21">
        <f t="shared" ref="F17:F20" si="3">E17*1.21</f>
        <v>0</v>
      </c>
      <c r="G17" s="21">
        <f t="shared" ref="G17:G20" si="4">E17*D17</f>
        <v>0</v>
      </c>
      <c r="H17" s="21">
        <f t="shared" ref="H17:H20" si="5">F17*D17</f>
        <v>0</v>
      </c>
      <c r="I17" s="6" t="s">
        <v>39</v>
      </c>
      <c r="J17" s="37"/>
      <c r="K17" s="37"/>
    </row>
    <row r="18" spans="1:11" ht="240.75" thickBot="1" x14ac:dyDescent="0.3">
      <c r="A18" s="16" t="s">
        <v>66</v>
      </c>
      <c r="B18" s="5" t="s">
        <v>62</v>
      </c>
      <c r="C18" s="5" t="s">
        <v>63</v>
      </c>
      <c r="D18" s="18">
        <v>30</v>
      </c>
      <c r="E18" s="21">
        <v>14.5</v>
      </c>
      <c r="F18" s="21">
        <f t="shared" si="3"/>
        <v>17.544999999999998</v>
      </c>
      <c r="G18" s="25">
        <f t="shared" si="4"/>
        <v>435</v>
      </c>
      <c r="H18" s="26">
        <f t="shared" ref="H18" si="6">D18*F18</f>
        <v>526.34999999999991</v>
      </c>
      <c r="I18" s="5" t="s">
        <v>64</v>
      </c>
      <c r="J18" s="5" t="s">
        <v>65</v>
      </c>
      <c r="K18" s="5" t="s">
        <v>75</v>
      </c>
    </row>
    <row r="19" spans="1:11" ht="92.45" customHeight="1" thickBot="1" x14ac:dyDescent="0.3">
      <c r="A19" s="24" t="s">
        <v>67</v>
      </c>
      <c r="B19" s="5" t="s">
        <v>69</v>
      </c>
      <c r="C19" s="5" t="s">
        <v>63</v>
      </c>
      <c r="D19" s="18">
        <v>100</v>
      </c>
      <c r="E19" s="21">
        <v>1.3</v>
      </c>
      <c r="F19" s="21">
        <f t="shared" si="3"/>
        <v>1.573</v>
      </c>
      <c r="G19" s="27">
        <f t="shared" si="4"/>
        <v>130</v>
      </c>
      <c r="H19" s="26">
        <f>D19*F19</f>
        <v>157.29999999999998</v>
      </c>
      <c r="I19" s="5" t="s">
        <v>70</v>
      </c>
      <c r="J19" s="5" t="s">
        <v>71</v>
      </c>
      <c r="K19" s="5" t="s">
        <v>77</v>
      </c>
    </row>
    <row r="20" spans="1:11" ht="72.75" thickBot="1" x14ac:dyDescent="0.3">
      <c r="A20" s="17" t="s">
        <v>68</v>
      </c>
      <c r="B20" s="12" t="s">
        <v>47</v>
      </c>
      <c r="C20" s="12" t="s">
        <v>49</v>
      </c>
      <c r="D20" s="20">
        <v>50</v>
      </c>
      <c r="E20" s="19">
        <v>2.12</v>
      </c>
      <c r="F20" s="21">
        <f t="shared" si="3"/>
        <v>2.5651999999999999</v>
      </c>
      <c r="G20" s="21">
        <f t="shared" si="4"/>
        <v>106</v>
      </c>
      <c r="H20" s="21">
        <f t="shared" si="5"/>
        <v>128.26</v>
      </c>
      <c r="I20" s="12" t="s">
        <v>48</v>
      </c>
      <c r="J20" s="15" t="s">
        <v>59</v>
      </c>
      <c r="K20" s="5" t="s">
        <v>78</v>
      </c>
    </row>
    <row r="21" spans="1:11" x14ac:dyDescent="0.25">
      <c r="A21" s="13"/>
      <c r="B21" s="13"/>
      <c r="C21" s="13"/>
      <c r="D21" s="13"/>
      <c r="E21" s="13"/>
      <c r="F21" s="22" t="s">
        <v>60</v>
      </c>
      <c r="G21" s="23">
        <f>SUM(G6:G20)</f>
        <v>14623</v>
      </c>
      <c r="H21" s="23">
        <f>SUM(H20,H19,H18,H14,H13,H12,H11,H10,H9,H8,H7,H6)</f>
        <v>17693.830000000002</v>
      </c>
      <c r="I21" s="13"/>
      <c r="J21" s="13"/>
      <c r="K21" s="13"/>
    </row>
    <row r="22" spans="1:11" ht="15.75" x14ac:dyDescent="0.25">
      <c r="B22" s="7" t="s">
        <v>72</v>
      </c>
    </row>
    <row r="23" spans="1:11" ht="15.75" x14ac:dyDescent="0.25">
      <c r="B23" s="7" t="s">
        <v>73</v>
      </c>
    </row>
    <row r="24" spans="1:11" ht="15.75" x14ac:dyDescent="0.25">
      <c r="B24" s="7" t="s">
        <v>74</v>
      </c>
    </row>
    <row r="25" spans="1:11" ht="15.75" x14ac:dyDescent="0.25">
      <c r="B25" s="8"/>
    </row>
    <row r="26" spans="1:11" ht="15.75" x14ac:dyDescent="0.25">
      <c r="B26" s="9"/>
    </row>
    <row r="27" spans="1:11" ht="31.5" x14ac:dyDescent="0.25">
      <c r="B27" s="9" t="s">
        <v>61</v>
      </c>
    </row>
    <row r="28" spans="1:11" ht="15.75" x14ac:dyDescent="0.25">
      <c r="B28" s="4" t="s">
        <v>46</v>
      </c>
    </row>
  </sheetData>
  <mergeCells count="17">
    <mergeCell ref="J14:J17"/>
    <mergeCell ref="K14:K17"/>
    <mergeCell ref="I4:I5"/>
    <mergeCell ref="J4:J5"/>
    <mergeCell ref="K4:K5"/>
    <mergeCell ref="A14:A17"/>
    <mergeCell ref="B14:B17"/>
    <mergeCell ref="C14:C17"/>
    <mergeCell ref="D14:D17"/>
    <mergeCell ref="E14:E17"/>
    <mergeCell ref="A4:A5"/>
    <mergeCell ref="B4:B5"/>
    <mergeCell ref="C4:C5"/>
    <mergeCell ref="D4:D5"/>
    <mergeCell ref="D2:H2"/>
    <mergeCell ref="E4:F4"/>
    <mergeCell ref="G4: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Ramutė Kirkienė</dc:creator>
  <cp:lastModifiedBy>Natalija Lido</cp:lastModifiedBy>
  <dcterms:created xsi:type="dcterms:W3CDTF">2024-03-15T10:32:36Z</dcterms:created>
  <dcterms:modified xsi:type="dcterms:W3CDTF">2024-04-23T06:08:12Z</dcterms:modified>
</cp:coreProperties>
</file>