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rojektai\Geriatrija Jurb\Viešieji pirkimai\2024\Skalbimo priemonės\"/>
    </mc:Choice>
  </mc:AlternateContent>
  <xr:revisionPtr revIDLastSave="0" documentId="8_{10096EFE-E13D-4D19-A7C6-A20328C9C3AF}" xr6:coauthVersionLast="47" xr6:coauthVersionMax="47" xr10:uidLastSave="{00000000-0000-0000-0000-000000000000}"/>
  <bookViews>
    <workbookView xWindow="7200" yWindow="4215" windowWidth="21600" windowHeight="11385" xr2:uid="{28D64AD2-8E65-473A-9E18-BCC44ED4436E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  <c r="F34" i="1" l="1"/>
  <c r="F35" i="1" s="1"/>
  <c r="F36" i="1" s="1"/>
</calcChain>
</file>

<file path=xl/sharedStrings.xml><?xml version="1.0" encoding="utf-8"?>
<sst xmlns="http://schemas.openxmlformats.org/spreadsheetml/2006/main" count="53" uniqueCount="48">
  <si>
    <t>Kam:</t>
  </si>
  <si>
    <t>Data:</t>
  </si>
  <si>
    <t>Nr.:</t>
  </si>
  <si>
    <t>Vieta:</t>
  </si>
  <si>
    <t>Tiekėjo pavadinimas / Ūkio subjektų grupės nariai:</t>
  </si>
  <si>
    <t>Tiekėjo kodas (-ai):</t>
  </si>
  <si>
    <t>Tiekėjo adresas (-ai):</t>
  </si>
  <si>
    <t>Tiekėjo PVM mokėtojo kodas(-ai):</t>
  </si>
  <si>
    <t>Tiekėjo / Ūkio subjektų grupės atsakingo partnerio sąskaitos numeris, banko pavadinimas ir banko kodas (-ai):</t>
  </si>
  <si>
    <t>Asmens atsakingo už pasiūlymą vardas, pavardė:</t>
  </si>
  <si>
    <t>Asmens atsakingo už pasiūlymą telefono numeris, el. pašto adresas:</t>
  </si>
  <si>
    <t>Tiekėjo / Ūkio subjektų grupės, laimėjimo atveju, pasirašančio sutartį asmens vardas, pavardė, pareigos:</t>
  </si>
  <si>
    <t>Tiekėjo / Ūkio subjektų grupės, laimėjimo atveju, už sutarties vykdymą atsakingo asmens vardas, pavardė, telefono numeris, elektroninio pašto adresas:</t>
  </si>
  <si>
    <t>(1) Tiekėjo / Ūkio subjektų grupės narių, (2) ūkio subjektų, kurių pajėgumais remiamasi, ir (3) jei pašalinimo pagrindai taikomi visiems subtiekėjams - subtiekėjų, kolegialaus priežiūros organo (Stebėtojų tarybos) ir (ar) kolegialaus valdymo organo (Valdybos) narių sąrašas (jei sudaryta) ir (ar) asmuo, kuriam suteikti VPĮ 46 str. 2 d. 2 p. numatyti įgaliojimai</t>
  </si>
  <si>
    <t>Tiekėjo patvirtinimai:</t>
  </si>
  <si>
    <t>1. Šiuo pasiūlymu pažymime, kad sutinkame su visomi pirkimo sąlygomis, nustatytomis:</t>
  </si>
  <si>
    <t>1.1. viešojo pirkimo dokumentuose</t>
  </si>
  <si>
    <t>1.2. kituose pirkimo dokumentuose (jų paaiškinimuose, papildymuose).</t>
  </si>
  <si>
    <t>2. Patvirtiname, kad informacija ir duomenys, pateikti pasiūlyme, yra teisingi ir apima viską, ko reikia tinkamam sutarties įvykdymui</t>
  </si>
  <si>
    <t>3. Patvirtiname, kad jei pasiūlyme nenurodyti kolegialaus priežiūros/valdymo organų nariai, šie organai juridiniuose asmenyse nėra sudaryti (taikoma, kai pirkimo dokumentuose nustatyti pašalinimo pagrindai).</t>
  </si>
  <si>
    <t>4. Pasiūlymas galioja iki termino, nustatyto pirkimo dokumentuose.</t>
  </si>
  <si>
    <t>5. Tais atvejais, kai pagal galiojančius teisės aktus tiekėjui nereikia mokėti PVM, jis nurodo priežastis, dėl kurių PVM nemoka:</t>
  </si>
  <si>
    <t>6. Tiekėjas kainas pateikia, nurodydamas ne daugiau skaičių po kablelio, nei leidžiama pirkimo dokumentuose.</t>
  </si>
  <si>
    <t>Tiekėjo pasiūlymas:</t>
  </si>
  <si>
    <t>Nr.</t>
  </si>
  <si>
    <t>Pavadinimas</t>
  </si>
  <si>
    <t>Kiekis</t>
  </si>
  <si>
    <t>Mato vienetas</t>
  </si>
  <si>
    <t>Suma be PVM</t>
  </si>
  <si>
    <t>Taikomas PVM dydis (%)</t>
  </si>
  <si>
    <t>PVM suma</t>
  </si>
  <si>
    <t>Suma su PVM</t>
  </si>
  <si>
    <t>1 PIRKIMO SĄLYGŲ PRIEDAS "PASIŪLYMO FORMA"</t>
  </si>
  <si>
    <t>VšĮ Jurbarko ligoninei</t>
  </si>
  <si>
    <t>Suma su PVM, Eur</t>
  </si>
  <si>
    <t>vnt.</t>
  </si>
  <si>
    <t>Priemonės, skirtos skalbimo procesui</t>
  </si>
  <si>
    <t>Skalbimo procesui skirtos priemonės</t>
  </si>
  <si>
    <t>Kaina be PVM, Eur</t>
  </si>
  <si>
    <t xml:space="preserve"> PVM suma, Eur</t>
  </si>
  <si>
    <t>2024 m kovo 19 d.</t>
  </si>
  <si>
    <t>Alytus</t>
  </si>
  <si>
    <t>UAB ARVEDAS</t>
  </si>
  <si>
    <t>Audėjų g. 5, Alytus</t>
  </si>
  <si>
    <t>LT100004416219</t>
  </si>
  <si>
    <t>LT977181200032467774, AB Šiaulių bankas</t>
  </si>
  <si>
    <t>Evaldas Grėbliauskas</t>
  </si>
  <si>
    <t>info@arvedas.lt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</si>
</sst>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u/>
      <sz val="11"/>
      <color theme="1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1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left"/>
    </xf>
    <xf numFmtId="0" fontId="3" fillId="3" borderId="1" xfId="0" applyFont="1" applyFill="1" applyBorder="1" applyProtection="1">
      <protection locked="0"/>
    </xf>
    <xf numFmtId="0" fontId="3" fillId="2" borderId="0" xfId="0" applyFont="1" applyFill="1"/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5" fillId="2" borderId="0" xfId="0" applyFont="1" applyFill="1"/>
    <xf numFmtId="0" fontId="3" fillId="2" borderId="1" xfId="0" applyFont="1" applyFill="1" applyBorder="1"/>
    <xf numFmtId="0" fontId="3" fillId="3" borderId="0" xfId="0" applyFont="1" applyFill="1" applyProtection="1">
      <protection locked="0"/>
    </xf>
    <xf numFmtId="0" fontId="2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3" fillId="2" borderId="1" xfId="0" applyFont="1" applyFill="1" applyBorder="1" applyAlignment="1">
      <alignment wrapText="1"/>
    </xf>
    <xf numFmtId="0" fontId="2" fillId="2" borderId="0" xfId="0" applyFont="1" applyFill="1"/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wrapText="1"/>
    </xf>
    <xf numFmtId="0" fontId="2" fillId="3" borderId="0" xfId="0" applyFont="1" applyFill="1" applyAlignment="1" applyProtection="1">
      <alignment horizontal="left"/>
      <protection locked="0"/>
    </xf>
    <xf numFmtId="0" fontId="2" fillId="2" borderId="0" xfId="0" applyFont="1" applyFill="1" applyProtection="1">
      <protection locked="0"/>
    </xf>
    <xf numFmtId="0" fontId="2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wrapText="1"/>
    </xf>
    <xf numFmtId="0" fontId="6" fillId="3" borderId="1" xfId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/>
    <xf numFmtId="49" fontId="4" fillId="2" borderId="4" xfId="0" applyNumberFormat="1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wrapText="1"/>
    </xf>
  </cellXfs>
  <cellStyles count="2">
    <cellStyle name="Hipersaitas" xfId="1" builtinId="8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arvedas.l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158FE-DC5B-4983-BE0D-BF1E6A51C2B9}">
  <dimension ref="A1:H36"/>
  <sheetViews>
    <sheetView tabSelected="1" topLeftCell="B22" workbookViewId="0">
      <selection activeCell="E34" sqref="E34"/>
    </sheetView>
  </sheetViews>
  <sheetFormatPr defaultColWidth="23" defaultRowHeight="15" x14ac:dyDescent="0.25"/>
  <cols>
    <col min="1" max="1" width="10.140625" style="3" customWidth="1"/>
    <col min="2" max="2" width="71" style="3" customWidth="1"/>
    <col min="3" max="3" width="23" style="3"/>
    <col min="4" max="4" width="12.85546875" style="3" customWidth="1"/>
    <col min="5" max="5" width="17.85546875" style="3" customWidth="1"/>
    <col min="6" max="6" width="16.7109375" style="3" customWidth="1"/>
    <col min="7" max="7" width="17.85546875" style="3" customWidth="1"/>
    <col min="8" max="16384" width="23" style="3"/>
  </cols>
  <sheetData>
    <row r="1" spans="1:8" ht="15.75" x14ac:dyDescent="0.25">
      <c r="A1" s="1" t="s">
        <v>32</v>
      </c>
      <c r="B1" s="1"/>
      <c r="C1" s="2"/>
      <c r="D1" s="2"/>
      <c r="E1" s="2"/>
      <c r="F1" s="2"/>
      <c r="G1" s="2"/>
      <c r="H1" s="2"/>
    </row>
    <row r="2" spans="1:8" ht="15.75" x14ac:dyDescent="0.25">
      <c r="A2" s="2"/>
      <c r="B2" s="4"/>
      <c r="C2" s="2"/>
      <c r="D2" s="2"/>
      <c r="E2" s="2"/>
      <c r="F2" s="2"/>
      <c r="G2" s="2"/>
      <c r="H2" s="2"/>
    </row>
    <row r="3" spans="1:8" ht="15.75" x14ac:dyDescent="0.25">
      <c r="A3" s="1" t="s">
        <v>36</v>
      </c>
      <c r="B3" s="1"/>
      <c r="C3" s="2"/>
      <c r="D3" s="2"/>
      <c r="E3" s="2"/>
      <c r="F3" s="2"/>
      <c r="G3" s="2"/>
      <c r="H3" s="2"/>
    </row>
    <row r="4" spans="1:8" ht="15.75" x14ac:dyDescent="0.25">
      <c r="A4" s="1"/>
      <c r="B4" s="1"/>
      <c r="C4" s="2"/>
      <c r="D4" s="2"/>
      <c r="E4" s="2"/>
      <c r="F4" s="2"/>
      <c r="G4" s="2"/>
      <c r="H4" s="2"/>
    </row>
    <row r="5" spans="1:8" ht="15.75" x14ac:dyDescent="0.25">
      <c r="A5" s="2" t="s">
        <v>0</v>
      </c>
      <c r="B5" s="1" t="s">
        <v>33</v>
      </c>
      <c r="C5" s="2"/>
      <c r="D5" s="2"/>
      <c r="E5" s="2"/>
      <c r="F5" s="2"/>
      <c r="G5" s="2"/>
      <c r="H5" s="2"/>
    </row>
    <row r="6" spans="1:8" ht="15.75" x14ac:dyDescent="0.25">
      <c r="A6" s="2"/>
      <c r="B6" s="1"/>
      <c r="C6" s="2"/>
      <c r="D6" s="2"/>
      <c r="E6" s="2"/>
      <c r="F6" s="2"/>
      <c r="G6" s="2"/>
      <c r="H6" s="2"/>
    </row>
    <row r="7" spans="1:8" ht="15.75" x14ac:dyDescent="0.25">
      <c r="A7" s="5" t="s">
        <v>1</v>
      </c>
      <c r="B7" s="6" t="s">
        <v>40</v>
      </c>
      <c r="C7" s="2"/>
      <c r="D7" s="2"/>
      <c r="E7" s="2"/>
      <c r="F7" s="2"/>
      <c r="G7" s="2"/>
      <c r="H7" s="2"/>
    </row>
    <row r="8" spans="1:8" ht="15.75" x14ac:dyDescent="0.25">
      <c r="A8" s="5" t="s">
        <v>2</v>
      </c>
      <c r="B8" s="6">
        <v>2</v>
      </c>
      <c r="C8" s="2"/>
      <c r="D8" s="2"/>
      <c r="E8" s="2"/>
      <c r="F8" s="2"/>
      <c r="G8" s="2"/>
      <c r="H8" s="2"/>
    </row>
    <row r="9" spans="1:8" ht="15.75" x14ac:dyDescent="0.25">
      <c r="A9" s="5" t="s">
        <v>3</v>
      </c>
      <c r="B9" s="6" t="s">
        <v>41</v>
      </c>
      <c r="C9" s="2"/>
      <c r="D9" s="2"/>
      <c r="E9" s="2"/>
      <c r="F9" s="2"/>
      <c r="G9" s="2"/>
      <c r="H9" s="2"/>
    </row>
    <row r="10" spans="1:8" ht="15.75" x14ac:dyDescent="0.25">
      <c r="A10" s="2"/>
      <c r="B10" s="2"/>
      <c r="C10" s="2"/>
      <c r="D10" s="2"/>
      <c r="E10" s="2"/>
      <c r="F10" s="2"/>
      <c r="G10" s="2"/>
      <c r="H10" s="2"/>
    </row>
    <row r="11" spans="1:8" ht="15.75" x14ac:dyDescent="0.25">
      <c r="A11" s="22" t="s">
        <v>4</v>
      </c>
      <c r="B11" s="23"/>
      <c r="C11" s="27" t="s">
        <v>42</v>
      </c>
      <c r="D11" s="25"/>
      <c r="E11" s="25"/>
      <c r="F11" s="26"/>
      <c r="G11" s="14"/>
      <c r="H11" s="2"/>
    </row>
    <row r="12" spans="1:8" ht="15.75" x14ac:dyDescent="0.25">
      <c r="A12" s="29" t="s">
        <v>5</v>
      </c>
      <c r="B12" s="30"/>
      <c r="C12" s="27">
        <v>302248200</v>
      </c>
      <c r="D12" s="25"/>
      <c r="E12" s="25"/>
      <c r="F12" s="26"/>
      <c r="G12" s="14"/>
      <c r="H12" s="2"/>
    </row>
    <row r="13" spans="1:8" ht="15.75" x14ac:dyDescent="0.25">
      <c r="A13" s="29" t="s">
        <v>6</v>
      </c>
      <c r="B13" s="30"/>
      <c r="C13" s="27" t="s">
        <v>43</v>
      </c>
      <c r="D13" s="25"/>
      <c r="E13" s="25"/>
      <c r="F13" s="26"/>
      <c r="G13" s="14"/>
      <c r="H13" s="2"/>
    </row>
    <row r="14" spans="1:8" ht="15.75" x14ac:dyDescent="0.25">
      <c r="A14" s="22" t="s">
        <v>7</v>
      </c>
      <c r="B14" s="23"/>
      <c r="C14" s="27" t="s">
        <v>44</v>
      </c>
      <c r="D14" s="25"/>
      <c r="E14" s="25"/>
      <c r="F14" s="26"/>
      <c r="G14" s="14"/>
      <c r="H14" s="2"/>
    </row>
    <row r="15" spans="1:8" ht="35.25" customHeight="1" x14ac:dyDescent="0.25">
      <c r="A15" s="29" t="s">
        <v>8</v>
      </c>
      <c r="B15" s="30"/>
      <c r="C15" s="27" t="s">
        <v>45</v>
      </c>
      <c r="D15" s="25"/>
      <c r="E15" s="25"/>
      <c r="F15" s="26"/>
      <c r="G15" s="14"/>
      <c r="H15" s="2"/>
    </row>
    <row r="16" spans="1:8" ht="15.75" x14ac:dyDescent="0.25">
      <c r="A16" s="22" t="s">
        <v>9</v>
      </c>
      <c r="B16" s="23"/>
      <c r="C16" s="27" t="s">
        <v>46</v>
      </c>
      <c r="D16" s="25"/>
      <c r="E16" s="25"/>
      <c r="F16" s="26"/>
      <c r="G16" s="14"/>
      <c r="H16" s="2"/>
    </row>
    <row r="17" spans="1:8" ht="15.75" x14ac:dyDescent="0.25">
      <c r="A17" s="22" t="s">
        <v>10</v>
      </c>
      <c r="B17" s="23"/>
      <c r="C17" s="24" t="s">
        <v>47</v>
      </c>
      <c r="D17" s="25"/>
      <c r="E17" s="25"/>
      <c r="F17" s="26"/>
      <c r="G17" s="14"/>
      <c r="H17" s="2"/>
    </row>
    <row r="18" spans="1:8" ht="30" customHeight="1" x14ac:dyDescent="0.25">
      <c r="A18" s="22" t="s">
        <v>11</v>
      </c>
      <c r="B18" s="23"/>
      <c r="C18" s="27" t="s">
        <v>46</v>
      </c>
      <c r="D18" s="25"/>
      <c r="E18" s="25"/>
      <c r="F18" s="26"/>
      <c r="G18" s="14"/>
      <c r="H18" s="2"/>
    </row>
    <row r="19" spans="1:8" ht="48" customHeight="1" x14ac:dyDescent="0.25">
      <c r="A19" s="22" t="s">
        <v>12</v>
      </c>
      <c r="B19" s="23"/>
      <c r="C19" s="27" t="s">
        <v>46</v>
      </c>
      <c r="D19" s="25"/>
      <c r="E19" s="25"/>
      <c r="F19" s="26"/>
      <c r="G19" s="14"/>
      <c r="H19" s="2"/>
    </row>
    <row r="20" spans="1:8" ht="69" customHeight="1" x14ac:dyDescent="0.25">
      <c r="A20" s="22" t="s">
        <v>13</v>
      </c>
      <c r="B20" s="23"/>
      <c r="C20" s="27"/>
      <c r="D20" s="25"/>
      <c r="E20" s="25"/>
      <c r="F20" s="26"/>
      <c r="G20" s="14"/>
      <c r="H20" s="2"/>
    </row>
    <row r="21" spans="1:8" ht="15.75" x14ac:dyDescent="0.25">
      <c r="A21" s="8"/>
      <c r="B21" s="8"/>
      <c r="C21" s="9"/>
      <c r="D21" s="9"/>
      <c r="E21" s="9"/>
      <c r="F21" s="9"/>
      <c r="G21" s="9"/>
      <c r="H21" s="2"/>
    </row>
    <row r="22" spans="1:8" ht="15.75" x14ac:dyDescent="0.25">
      <c r="A22" s="28" t="s">
        <v>14</v>
      </c>
      <c r="B22" s="16"/>
      <c r="C22" s="16"/>
      <c r="D22" s="16"/>
      <c r="E22" s="16"/>
      <c r="F22" s="16"/>
      <c r="G22" s="2"/>
      <c r="H22" s="2"/>
    </row>
    <row r="23" spans="1:8" ht="15.75" x14ac:dyDescent="0.25">
      <c r="A23" s="16" t="s">
        <v>15</v>
      </c>
      <c r="B23" s="16"/>
      <c r="C23" s="16"/>
      <c r="D23" s="16"/>
      <c r="E23" s="16"/>
      <c r="F23" s="16"/>
      <c r="G23" s="2"/>
      <c r="H23" s="2"/>
    </row>
    <row r="24" spans="1:8" ht="15.75" x14ac:dyDescent="0.25">
      <c r="A24" s="16" t="s">
        <v>16</v>
      </c>
      <c r="B24" s="16"/>
      <c r="C24" s="16"/>
      <c r="D24" s="16"/>
      <c r="E24" s="16"/>
      <c r="F24" s="16"/>
      <c r="G24" s="2"/>
      <c r="H24" s="2"/>
    </row>
    <row r="25" spans="1:8" ht="15.75" x14ac:dyDescent="0.25">
      <c r="A25" s="16" t="s">
        <v>17</v>
      </c>
      <c r="B25" s="16"/>
      <c r="C25" s="16"/>
      <c r="D25" s="16"/>
      <c r="E25" s="16"/>
      <c r="F25" s="16"/>
      <c r="G25" s="2"/>
      <c r="H25" s="2"/>
    </row>
    <row r="26" spans="1:8" ht="15.75" x14ac:dyDescent="0.25">
      <c r="A26" s="16" t="s">
        <v>18</v>
      </c>
      <c r="B26" s="16"/>
      <c r="C26" s="16"/>
      <c r="D26" s="16"/>
      <c r="E26" s="16"/>
      <c r="F26" s="16"/>
      <c r="G26" s="2"/>
      <c r="H26" s="2"/>
    </row>
    <row r="27" spans="1:8" ht="36.75" customHeight="1" x14ac:dyDescent="0.25">
      <c r="A27" s="17" t="s">
        <v>19</v>
      </c>
      <c r="B27" s="16"/>
      <c r="C27" s="16"/>
      <c r="D27" s="16"/>
      <c r="E27" s="16"/>
      <c r="F27" s="16"/>
      <c r="G27" s="2"/>
      <c r="H27" s="2"/>
    </row>
    <row r="28" spans="1:8" ht="15.75" x14ac:dyDescent="0.25">
      <c r="A28" s="16" t="s">
        <v>20</v>
      </c>
      <c r="B28" s="16"/>
      <c r="C28" s="16"/>
      <c r="D28" s="16"/>
      <c r="E28" s="16"/>
      <c r="F28" s="16"/>
      <c r="G28" s="2"/>
      <c r="H28" s="2"/>
    </row>
    <row r="29" spans="1:8" ht="34.5" customHeight="1" x14ac:dyDescent="0.25">
      <c r="A29" s="18" t="s">
        <v>21</v>
      </c>
      <c r="B29" s="19"/>
      <c r="C29" s="19"/>
      <c r="D29" s="20"/>
      <c r="E29" s="21"/>
      <c r="F29" s="21"/>
      <c r="G29" s="13"/>
      <c r="H29" s="2"/>
    </row>
    <row r="30" spans="1:8" ht="15.75" x14ac:dyDescent="0.25">
      <c r="A30" s="7" t="s">
        <v>22</v>
      </c>
      <c r="B30" s="2"/>
      <c r="C30" s="2"/>
      <c r="D30" s="2"/>
      <c r="E30" s="2"/>
      <c r="F30" s="2"/>
      <c r="G30" s="2"/>
      <c r="H30" s="2"/>
    </row>
    <row r="31" spans="1:8" ht="15.75" x14ac:dyDescent="0.25">
      <c r="A31" s="10" t="s">
        <v>23</v>
      </c>
      <c r="B31" s="2"/>
      <c r="C31" s="2"/>
      <c r="D31" s="2"/>
      <c r="E31" s="2"/>
      <c r="F31" s="2"/>
      <c r="G31" s="2"/>
      <c r="H31" s="2"/>
    </row>
    <row r="32" spans="1:8" ht="30" x14ac:dyDescent="0.25">
      <c r="A32" s="11" t="s">
        <v>24</v>
      </c>
      <c r="B32" s="11" t="s">
        <v>25</v>
      </c>
      <c r="C32" s="11" t="s">
        <v>26</v>
      </c>
      <c r="D32" s="11" t="s">
        <v>27</v>
      </c>
      <c r="E32" s="15" t="s">
        <v>38</v>
      </c>
      <c r="F32" s="15" t="s">
        <v>39</v>
      </c>
      <c r="G32" s="15" t="s">
        <v>34</v>
      </c>
      <c r="H32" s="2"/>
    </row>
    <row r="33" spans="1:8" ht="15.75" x14ac:dyDescent="0.25">
      <c r="A33" s="11">
        <v>1</v>
      </c>
      <c r="B33" s="15" t="s">
        <v>37</v>
      </c>
      <c r="C33" s="11">
        <v>6680</v>
      </c>
      <c r="D33" s="11" t="s">
        <v>35</v>
      </c>
      <c r="E33" s="6">
        <v>1.661467</v>
      </c>
      <c r="F33" s="11">
        <f>IF(ISBLANK(E33),"", PRODUCT(C33,E33))</f>
        <v>11098.599560000001</v>
      </c>
      <c r="G33" s="6">
        <v>13429.31</v>
      </c>
      <c r="H33" s="2"/>
    </row>
    <row r="34" spans="1:8" ht="15.75" x14ac:dyDescent="0.25">
      <c r="A34" s="2"/>
      <c r="B34" s="2"/>
      <c r="C34" s="2"/>
      <c r="D34" s="2"/>
      <c r="E34" s="11" t="s">
        <v>28</v>
      </c>
      <c r="F34" s="11">
        <f>IF(F33="","",SUM(F33:F33))</f>
        <v>11098.599560000001</v>
      </c>
      <c r="G34" s="11" t="s">
        <v>28</v>
      </c>
      <c r="H34" s="2"/>
    </row>
    <row r="35" spans="1:8" ht="15.75" x14ac:dyDescent="0.25">
      <c r="A35" s="2"/>
      <c r="B35" s="2"/>
      <c r="C35" s="7" t="s">
        <v>29</v>
      </c>
      <c r="D35" s="12">
        <v>21</v>
      </c>
      <c r="E35" s="11" t="s">
        <v>30</v>
      </c>
      <c r="F35" s="11">
        <f>IF(OR(F34="",D35=""),"", PRODUCT(D35,F34)/100)</f>
        <v>2330.7059076</v>
      </c>
      <c r="G35" s="11" t="s">
        <v>30</v>
      </c>
      <c r="H35" s="2"/>
    </row>
    <row r="36" spans="1:8" ht="15.75" x14ac:dyDescent="0.25">
      <c r="A36" s="2"/>
      <c r="B36" s="2"/>
      <c r="C36" s="2"/>
      <c r="D36" s="2"/>
      <c r="E36" s="11" t="s">
        <v>31</v>
      </c>
      <c r="F36" s="11">
        <f>IF(ISBLANK(F35), "", SUM(F34:F35))</f>
        <v>13429.305467600001</v>
      </c>
      <c r="G36" s="11" t="s">
        <v>31</v>
      </c>
      <c r="H36" s="2"/>
    </row>
  </sheetData>
  <mergeCells count="29">
    <mergeCell ref="A11:B11"/>
    <mergeCell ref="C11:F11"/>
    <mergeCell ref="A12:B12"/>
    <mergeCell ref="C12:F12"/>
    <mergeCell ref="A13:B13"/>
    <mergeCell ref="C13:F13"/>
    <mergeCell ref="A14:B14"/>
    <mergeCell ref="C14:F14"/>
    <mergeCell ref="A15:B15"/>
    <mergeCell ref="C15:F15"/>
    <mergeCell ref="A16:B16"/>
    <mergeCell ref="C16:F16"/>
    <mergeCell ref="A25:F25"/>
    <mergeCell ref="A17:B17"/>
    <mergeCell ref="C17:F17"/>
    <mergeCell ref="A18:B18"/>
    <mergeCell ref="C18:F18"/>
    <mergeCell ref="A19:B19"/>
    <mergeCell ref="C19:F19"/>
    <mergeCell ref="A20:B20"/>
    <mergeCell ref="C20:F20"/>
    <mergeCell ref="A22:F22"/>
    <mergeCell ref="A23:F23"/>
    <mergeCell ref="A24:F24"/>
    <mergeCell ref="A26:F26"/>
    <mergeCell ref="A27:F27"/>
    <mergeCell ref="A28:F28"/>
    <mergeCell ref="A29:C29"/>
    <mergeCell ref="D29:F29"/>
  </mergeCells>
  <hyperlinks>
    <hyperlink ref="C17" r:id="rId1" xr:uid="{73E60A85-B32F-4B7D-9D35-C9C808D71163}"/>
  </hyperlinks>
  <pageMargins left="0.70866141732283472" right="0.70866141732283472" top="0.74803149606299213" bottom="0.74803149606299213" header="0.31496062992125984" footer="0.31496062992125984"/>
  <pageSetup paperSize="9" scale="5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</dc:creator>
  <cp:lastModifiedBy>Regina</cp:lastModifiedBy>
  <cp:lastPrinted>2023-02-14T05:52:17Z</cp:lastPrinted>
  <dcterms:created xsi:type="dcterms:W3CDTF">2023-02-13T17:00:18Z</dcterms:created>
  <dcterms:modified xsi:type="dcterms:W3CDTF">2024-03-19T09:29:04Z</dcterms:modified>
</cp:coreProperties>
</file>