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a.kacinskas\Desktop\07 sutartys\sutartis - Johnson\"/>
    </mc:Choice>
  </mc:AlternateContent>
  <xr:revisionPtr revIDLastSave="0" documentId="13_ncr:1_{DC281536-6289-41B8-A724-923EB35C1182}" xr6:coauthVersionLast="47" xr6:coauthVersionMax="47" xr10:uidLastSave="{00000000-0000-0000-0000-000000000000}"/>
  <bookViews>
    <workbookView xWindow="-120" yWindow="-120" windowWidth="29040" windowHeight="15720" xr2:uid="{00000000-000D-0000-FFFF-FFFF00000000}"/>
  </bookViews>
  <sheets>
    <sheet name="Siūlai" sheetId="1" r:id="rId1"/>
    <sheet name="kt.priemonė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2" l="1"/>
  <c r="J21" i="2"/>
  <c r="J16" i="2"/>
  <c r="J11" i="2"/>
  <c r="H44" i="2"/>
  <c r="H36" i="2"/>
  <c r="J25" i="2"/>
  <c r="H25" i="2"/>
  <c r="H21" i="2"/>
  <c r="H16" i="2"/>
  <c r="H11" i="2"/>
  <c r="H45" i="2"/>
  <c r="J45" i="2" s="1"/>
  <c r="H43" i="2"/>
  <c r="J43" i="2" s="1"/>
  <c r="H42" i="2"/>
  <c r="J42" i="2" s="1"/>
  <c r="H41" i="2"/>
  <c r="J41" i="2" s="1"/>
  <c r="H40" i="2"/>
  <c r="J40" i="2" s="1"/>
  <c r="H39" i="2"/>
  <c r="J39" i="2" s="1"/>
  <c r="J44" i="2"/>
  <c r="H35" i="2"/>
  <c r="J35" i="2" s="1"/>
  <c r="H34" i="2"/>
  <c r="J34" i="2" s="1"/>
  <c r="H32" i="2"/>
  <c r="J32" i="2" s="1"/>
  <c r="H31" i="2"/>
  <c r="J31" i="2" s="1"/>
  <c r="H30" i="2"/>
  <c r="J30" i="2" s="1"/>
  <c r="H29" i="2"/>
  <c r="J29" i="2" s="1"/>
  <c r="H28" i="2"/>
  <c r="J28" i="2" s="1"/>
  <c r="H27" i="2"/>
  <c r="J27" i="2" s="1"/>
  <c r="H26" i="2"/>
  <c r="J26" i="2" s="1"/>
  <c r="H24" i="2"/>
  <c r="J24" i="2" s="1"/>
  <c r="H23" i="2"/>
  <c r="J23" i="2" s="1"/>
  <c r="J20" i="2"/>
  <c r="H20" i="2"/>
  <c r="J19" i="2"/>
  <c r="H19" i="2"/>
  <c r="H18" i="2"/>
  <c r="J18" i="2" s="1"/>
  <c r="H15" i="2"/>
  <c r="J15" i="2" s="1"/>
  <c r="H14" i="2"/>
  <c r="J14" i="2" s="1"/>
  <c r="H13" i="2"/>
  <c r="J13" i="2" s="1"/>
  <c r="J7" i="2"/>
  <c r="J8" i="2"/>
  <c r="J9" i="2"/>
  <c r="J10" i="2"/>
  <c r="H7" i="2"/>
  <c r="H8" i="2"/>
  <c r="H9" i="2"/>
  <c r="H10" i="2"/>
  <c r="H6" i="2"/>
  <c r="J6" i="2" s="1"/>
  <c r="M17" i="1"/>
  <c r="O17" i="1" s="1"/>
  <c r="M16" i="1"/>
  <c r="M12" i="1"/>
  <c r="O12" i="1" s="1"/>
  <c r="M11" i="1"/>
  <c r="O11" i="1" s="1"/>
  <c r="M10" i="1"/>
  <c r="O10" i="1" s="1"/>
  <c r="M9" i="1"/>
  <c r="O9" i="1" s="1"/>
  <c r="M8" i="1"/>
  <c r="O8" i="1" s="1"/>
  <c r="M7" i="1"/>
  <c r="O7" i="1" s="1"/>
  <c r="M5" i="1"/>
  <c r="O5" i="1" s="1"/>
  <c r="O14" i="1" l="1"/>
  <c r="M18" i="1"/>
  <c r="O16" i="1"/>
  <c r="O18" i="1" s="1"/>
  <c r="M14" i="1"/>
</calcChain>
</file>

<file path=xl/sharedStrings.xml><?xml version="1.0" encoding="utf-8"?>
<sst xmlns="http://schemas.openxmlformats.org/spreadsheetml/2006/main" count="233" uniqueCount="165">
  <si>
    <t>Pirkimo dalies Nr.</t>
  </si>
  <si>
    <t>Adatos ilgis</t>
  </si>
  <si>
    <t>Adatų skaičius</t>
  </si>
  <si>
    <t>Adatos lenktumas</t>
  </si>
  <si>
    <t>Adatos tipas</t>
  </si>
  <si>
    <t>Siūlo ilgis cm.</t>
  </si>
  <si>
    <t>Siūlo ypatybės</t>
  </si>
  <si>
    <t>Maksimalus kiekis 24 mėn. siūlais (vnt.)</t>
  </si>
  <si>
    <t>Vieneto kaina Eur be PVM</t>
  </si>
  <si>
    <t>Pakuotės kaina Eur be PVM</t>
  </si>
  <si>
    <t>Bendra kaina Eur be PVM</t>
  </si>
  <si>
    <t>Bendra kaina Eur su PVM</t>
  </si>
  <si>
    <t>4-0</t>
  </si>
  <si>
    <t>17-19</t>
  </si>
  <si>
    <t>apvali</t>
  </si>
  <si>
    <t>70(±5)</t>
  </si>
  <si>
    <t>bespalvis</t>
  </si>
  <si>
    <t>3-0</t>
  </si>
  <si>
    <t>24-26</t>
  </si>
  <si>
    <t>dvi apvalios</t>
  </si>
  <si>
    <t>1/2</t>
  </si>
  <si>
    <t>3/8</t>
  </si>
  <si>
    <t>45(±5)</t>
  </si>
  <si>
    <t>8-0</t>
  </si>
  <si>
    <t>7-0</t>
  </si>
  <si>
    <t>2*</t>
  </si>
  <si>
    <t>3 / 8</t>
  </si>
  <si>
    <t>60(±2)</t>
  </si>
  <si>
    <t>9-0</t>
  </si>
  <si>
    <t>Papildomų priemonių poreikio lentelė</t>
  </si>
  <si>
    <t>Papildomos priemonės</t>
  </si>
  <si>
    <t>Mato vnt.</t>
  </si>
  <si>
    <t>Maksimalus kiekis 24 mėn.</t>
  </si>
  <si>
    <t>Reikalavimai kokybei</t>
  </si>
  <si>
    <t>vnt.</t>
  </si>
  <si>
    <t>žiūr.priedą</t>
  </si>
  <si>
    <t>Tinkleliai pusiau besirezorbuojantys</t>
  </si>
  <si>
    <t>6 x 11 cm (±2)</t>
  </si>
  <si>
    <t>10 x 15 cm (±3)</t>
  </si>
  <si>
    <t>15 x 15 cm (±3)</t>
  </si>
  <si>
    <t>15 x 30 cm (±3)</t>
  </si>
  <si>
    <t>23</t>
  </si>
  <si>
    <t>Pusiau besirezorbuojančių tinklelių sistema</t>
  </si>
  <si>
    <t>6 x 12 x 7,5 cm (±2)</t>
  </si>
  <si>
    <t>6 x 12 x 10 cm (±2)</t>
  </si>
  <si>
    <t>6 x 12 x 10 x 12 cm (±2)</t>
  </si>
  <si>
    <t>25</t>
  </si>
  <si>
    <t>26</t>
  </si>
  <si>
    <t>27</t>
  </si>
  <si>
    <t>28</t>
  </si>
  <si>
    <t>Silikoniniai drenai ir drenažo rezervuarai</t>
  </si>
  <si>
    <t>Fr 15  (su trokaru)</t>
  </si>
  <si>
    <t>Fr 19  (su trokaru)</t>
  </si>
  <si>
    <t>Fr 24 (be trokaro)</t>
  </si>
  <si>
    <t>7.5-8.5</t>
  </si>
  <si>
    <t>4.9-5.1</t>
  </si>
  <si>
    <t>1*</t>
  </si>
  <si>
    <t xml:space="preserve"> 70(±5)</t>
  </si>
  <si>
    <t>1.1</t>
  </si>
  <si>
    <t>22</t>
  </si>
  <si>
    <t>24</t>
  </si>
  <si>
    <t>Pavadinimas, gamintojas, katalogo (REF) kodas</t>
  </si>
  <si>
    <t>Firminis pavadinimas, gamintojas, katalogo (REF) kodas</t>
  </si>
  <si>
    <t>Odos kraštų fiksacijos aparatas</t>
  </si>
  <si>
    <t>Odos fiksacijos aparatai ir kabučių išėmėjai</t>
  </si>
  <si>
    <t>Drenažo rezervuarai-vakuuminiai 450 ± 50  ml</t>
  </si>
  <si>
    <t>Drenažo rezervuarai-vakuuminiai 125 ± 25 ml</t>
  </si>
  <si>
    <t>Silikoniniai drenai su 4 kanalų konfigūracija:</t>
  </si>
  <si>
    <t>30 x 30 cm (±5)</t>
  </si>
  <si>
    <t>Vienkartiniai kabučių išėmėjai</t>
  </si>
  <si>
    <t>Chirurginių siūlų sąrašas, kiekiai ir techninė specifikacija</t>
  </si>
  <si>
    <t>Siūlo storis, USP</t>
  </si>
  <si>
    <t>tiesi</t>
  </si>
  <si>
    <t>Pusiau besirezorbuojantys tinkleliai (daugiasluoksniai)</t>
  </si>
  <si>
    <t>15 cm x 10 cm</t>
  </si>
  <si>
    <t>20 cm x 15 cm</t>
  </si>
  <si>
    <t>25 cm x 20 cm</t>
  </si>
  <si>
    <t>Viso 20 pirkimo daliai:</t>
  </si>
  <si>
    <t>Polipropileninis tinklelis endoskopinėms hermioplastikoms</t>
  </si>
  <si>
    <t>Viso 21 pirkimo daliai:</t>
  </si>
  <si>
    <t>21.1</t>
  </si>
  <si>
    <t>21.2</t>
  </si>
  <si>
    <t>29</t>
  </si>
  <si>
    <t>30</t>
  </si>
  <si>
    <t>6.4-7.0</t>
  </si>
  <si>
    <t>4.0-4.9</t>
  </si>
  <si>
    <t>13 (±2)</t>
  </si>
  <si>
    <t>Viso 13 pirkimo daliai:</t>
  </si>
  <si>
    <t>Viso 22 pirkimo daliai:</t>
  </si>
  <si>
    <t>Viso 23 pirkimo daliai:</t>
  </si>
  <si>
    <t>21.3</t>
  </si>
  <si>
    <t>22.1</t>
  </si>
  <si>
    <t>22.2</t>
  </si>
  <si>
    <t>22.3</t>
  </si>
  <si>
    <t>23.1</t>
  </si>
  <si>
    <t>23.2</t>
  </si>
  <si>
    <t>31</t>
  </si>
  <si>
    <t>Viso 32 pirkimo daliai:</t>
  </si>
  <si>
    <t>32</t>
  </si>
  <si>
    <t>32.1</t>
  </si>
  <si>
    <t>32.2</t>
  </si>
  <si>
    <r>
      <t>vidutinio dydžio (M) 8</t>
    </r>
    <r>
      <rPr>
        <sz val="9"/>
        <rFont val="Times New Roman"/>
        <family val="1"/>
      </rPr>
      <t>±</t>
    </r>
    <r>
      <rPr>
        <sz val="9"/>
        <rFont val="Times New Roman"/>
        <family val="1"/>
        <charset val="186"/>
      </rPr>
      <t>0,1x13,2±0,3 cm</t>
    </r>
  </si>
  <si>
    <t>didelio dydžio (L) 10,2±0,2x15,6±0,1 cm</t>
  </si>
  <si>
    <t>Nesirezorbuojantys tinkleliai 6 x 11 cm</t>
  </si>
  <si>
    <t>Nesirezorbuojantys tinkleliai 10 x 15 cm</t>
  </si>
  <si>
    <t>Nesirezorbuojantys tinkleliai 15 x 15 cm</t>
  </si>
  <si>
    <t>Nesirezorbuojantys tinkleliai 20 x 20 cm</t>
  </si>
  <si>
    <t>Nesirezorbuojantys tinkleliai 30 x 30 cm</t>
  </si>
  <si>
    <t>Nesirezorbuojantys tinkleliai 30 x 15 cm</t>
  </si>
  <si>
    <t>13.1</t>
  </si>
  <si>
    <t>13.2</t>
  </si>
  <si>
    <t>13.3</t>
  </si>
  <si>
    <t>13.4</t>
  </si>
  <si>
    <t>13.5</t>
  </si>
  <si>
    <t>13.6</t>
  </si>
  <si>
    <t>9.3-9.5</t>
  </si>
  <si>
    <t>*adatos pagamintos iš volframo renio lydinio, ypač tvirtos, nelūžta, nelinksta, aštrios.</t>
  </si>
  <si>
    <t>Audinių klijai n-butil-2-cianoakrilato monomeras, sterilūs, skysti, 0,35-0,55 ml</t>
  </si>
  <si>
    <t>Labai trumpos rezorbcijos sintetiniai polifilamentiniai dengti poliglikolio rūgšties arba poliglaktino siūlai. Pilnai rezorbuojasi per 42 d. Informacija apie siūlo charakteristikas turi būti nurodyta ir ant sterilios pakuotės.</t>
  </si>
  <si>
    <t xml:space="preserve">Nesirezorbuojantys monofilamentiniai polipropileno siūlai mikrochirurgijai. Siūlas turi minimalią atmintį. Adatos nesilanksto, nenulūžta. Informacija apie siūlo charakteristikas turi būti nurodyta ir ant sterilios pakuotės. Sterili pakuotė aliuminizuota. </t>
  </si>
  <si>
    <t>20.1</t>
  </si>
  <si>
    <t>20.2</t>
  </si>
  <si>
    <t>Besirezorbuojantis monofilamentinis, sintetinis, polidioksanono siūlas, tinkamas specializuotoms tretinio lygio operacijoms.  Siūlas padengtas antibakterine danga. Visa informacija apie siūlo charakteristikas turi būti nurodyta ir ant sterilios pakuotės.</t>
  </si>
  <si>
    <t>21.4</t>
  </si>
  <si>
    <t>21.5</t>
  </si>
  <si>
    <t>23.3</t>
  </si>
  <si>
    <t>24.1</t>
  </si>
  <si>
    <t>24.2</t>
  </si>
  <si>
    <t>Viso 24 pirkimo daliai:</t>
  </si>
  <si>
    <t>33</t>
  </si>
  <si>
    <t>33.1</t>
  </si>
  <si>
    <t>33.1.1</t>
  </si>
  <si>
    <t>33.1.2</t>
  </si>
  <si>
    <t>33.2</t>
  </si>
  <si>
    <t>33.3</t>
  </si>
  <si>
    <t>Viso 33 pirkimo daliai:</t>
  </si>
  <si>
    <r>
      <t xml:space="preserve">Paviršiniai odos klijai </t>
    </r>
    <r>
      <rPr>
        <sz val="9"/>
        <color theme="1"/>
        <rFont val="Times New Roman Baltic"/>
        <charset val="186"/>
      </rPr>
      <t>2-Octyl cyanoakrilato (8 anglies atomų grandinė), sterilūs, skysti, 0,35-0,55 ml</t>
    </r>
  </si>
  <si>
    <t>33.2.3</t>
  </si>
  <si>
    <t>Tiekėjas turi neatlygintinai pateikti prekių pavyzdžius, nurodytus pirkimo sąlygų priede „Techninė specifikacija“.
Prekių pavyzdžių nereikalaujama pateikti kartu su pasiūlymu – perkančiajai organizacijai paprašius,  per 5 darbo dienas (terminą skaičiuojant nuo prašymo pateikimo dienos) adresu Viešoji įstaiga Respublikinė Šiaulių ligoninė, V. Kudirkos g. 99, Šiauliai; Vaistinė, 2 aukštas, juos turės pateikti ekonomiškai naudingiausią pasiūlymą pateikęs tiekėjas.
Reikalavimai prekių pavyzdžių pateikimui:
Pristatomo prekės pavyzdžio pakuotė ir (ar) prekės pavyzdys turi būti pažymėti etiketėmis su užrašu „Prekės pavyzdys teikiamas pirkimui - Chirurginiai siūlai ir vienkartinės pagalbinės priemonės“,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Jei prekės susideda iš komplektuojančių dalių, visos dalys pristačius prekės pavyzdžius turi būti surinktos taip, kad prekę galima būtų naudoti pagal paskirtį.
Prekių pavyzdžių pateikimo ir atsiėmimo išlaidas dengia tiekėjai. Perkančioji organizacija neprisiima prekių pavyzdžių atsitiktinio sugadinimo ar sunaikinimo išlaidų.
Laimėjusio tiekėjo, su kuriuo bus sudaryta pirkimo sutartis, pateikti prekių pavyzdžiai negrąžinami ir bus naudojami kaip etalonai, priimant pagal pirkimo sutartį tiekiamas prekes.
Prekių, kurios nėra vienkartinio naudojimo, pavyzdžiai grąžinami nelaimėjusiems tiekėjams pasibaigus pirkimui.</t>
  </si>
  <si>
    <t>Siūlomo parametro reikšmė, su nuoroda į konkretų pasiūlymo puslapį</t>
  </si>
  <si>
    <t>PVM proc.</t>
  </si>
  <si>
    <t>Vicryl Rapide, Ethicon (Johnson&amp;Johnson), BA1673H</t>
  </si>
  <si>
    <t>PDS Plus, Ethicon (Johnson&amp;Johnson), PDP315H</t>
  </si>
  <si>
    <t>PDS Plus, Ethicon (Johnson&amp;Johnson), PDP316H</t>
  </si>
  <si>
    <t>Prolene, Ethicon (Johnson&amp;Johnson), F1891</t>
  </si>
  <si>
    <t>Prolene, Ethicon (Johnson&amp;Johnson), W8101</t>
  </si>
  <si>
    <t>Prolene, Ethicon (Johnson&amp;Johnson), EP8735H</t>
  </si>
  <si>
    <t>Prolene, Ethicon (Johnson&amp;Johnson), EP8732H</t>
  </si>
  <si>
    <t>Prolene, Ethicon (Johnson&amp;Johnson), EP8755H</t>
  </si>
  <si>
    <t>UHSM</t>
  </si>
  <si>
    <t>UHSL</t>
  </si>
  <si>
    <t>UHSOV</t>
  </si>
  <si>
    <t>PCDH1</t>
  </si>
  <si>
    <t>PCDG1</t>
  </si>
  <si>
    <t>PCDN1</t>
  </si>
  <si>
    <t>Prolene, Ethicon (Johnson&amp;Johnson), W2812</t>
  </si>
  <si>
    <r>
      <t xml:space="preserve">Adatos 5.1mm, 3/8c, apvalios, siūlas 45cm 9-0
</t>
    </r>
    <r>
      <rPr>
        <i/>
        <sz val="9"/>
        <rFont val="Times New Roman"/>
        <family val="1"/>
      </rPr>
      <t>Siūlų katalogas.pdf; Sterili pakuotė.pdf</t>
    </r>
  </si>
  <si>
    <r>
      <t xml:space="preserve">Adata 4.7mm, 3/8c, apvali, siūlas 13cm 8-0
</t>
    </r>
    <r>
      <rPr>
        <i/>
        <sz val="9"/>
        <rFont val="Times New Roman"/>
        <family val="1"/>
      </rPr>
      <t>Siūlų katalogas.pdf; Sterili pakuotė.pdf</t>
    </r>
  </si>
  <si>
    <r>
      <t xml:space="preserve">Adatos 6.5mm, 3/8c, apvalios, siūlas 60cm 8-0
</t>
    </r>
    <r>
      <rPr>
        <i/>
        <sz val="9"/>
        <rFont val="Times New Roman"/>
        <family val="1"/>
      </rPr>
      <t>Siūlų katalogas.pdf; Sterili pakuotė.pdf</t>
    </r>
  </si>
  <si>
    <r>
      <t xml:space="preserve">Adatos 8mm, 3/8c, apvalios, siūlas 60cm 8-0
</t>
    </r>
    <r>
      <rPr>
        <i/>
        <sz val="9"/>
        <rFont val="Times New Roman"/>
        <family val="1"/>
      </rPr>
      <t>Siūlų katalogas.pdf; Sterili pakuotė.pdf</t>
    </r>
  </si>
  <si>
    <r>
      <t xml:space="preserve">Adatos 8mm, 3/8c, apvalios, siūlas 60cm 7-0
</t>
    </r>
    <r>
      <rPr>
        <i/>
        <sz val="9"/>
        <rFont val="Times New Roman"/>
        <family val="1"/>
      </rPr>
      <t>Siūlų katalogas.pdf; Sterili pakuotė.pdf</t>
    </r>
  </si>
  <si>
    <r>
      <t xml:space="preserve">Adatos 9.3mm, 3/8c, apvalios, siūlas 75cm 7-0
</t>
    </r>
    <r>
      <rPr>
        <i/>
        <sz val="9"/>
        <rFont val="Times New Roman"/>
        <family val="1"/>
      </rPr>
      <t>Siūlų katalogas.pdf; Sterili pakuotė.pdf</t>
    </r>
  </si>
  <si>
    <r>
      <t xml:space="preserve">Adata 26mm, 1/2c, apvali, siūlas 70cm 4-0, siūlas dengtas antibakterine medžiaga - triklozanu
</t>
    </r>
    <r>
      <rPr>
        <i/>
        <sz val="9"/>
        <color theme="1"/>
        <rFont val="Times New Roman"/>
        <family val="1"/>
      </rPr>
      <t>Siūlų katalogas.pdf; Sterili pakuotė.pdf</t>
    </r>
  </si>
  <si>
    <r>
      <t xml:space="preserve">Adata 26mm, 1/2c, apvali, siūlas 70cm 3-0, siūlas dengtas antibakterine medžiaga - triklozanu
</t>
    </r>
    <r>
      <rPr>
        <i/>
        <sz val="9"/>
        <color theme="1"/>
        <rFont val="Times New Roman"/>
        <family val="1"/>
      </rPr>
      <t>Siūlų katalogas.pdf; Sterili pakuotė.pdf</t>
    </r>
  </si>
  <si>
    <r>
      <t xml:space="preserve">Adata 19mm, tiesi, apvali, siūlas 70cm 4-0
</t>
    </r>
    <r>
      <rPr>
        <i/>
        <sz val="9"/>
        <rFont val="Times New Roman"/>
        <family val="1"/>
      </rPr>
      <t>Siūlų katalogas.pdf; Sterili pakuotė.pdf; Vicryl RAPIDE.pdf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</si>
</sst>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0" x14ac:knownFonts="1">
    <font>
      <sz val="11"/>
      <color rgb="FF000000"/>
      <name val="Calibri"/>
      <family val="2"/>
      <charset val="186"/>
    </font>
    <font>
      <sz val="10"/>
      <name val="Arial"/>
      <family val="2"/>
      <charset val="186"/>
    </font>
    <font>
      <sz val="8"/>
      <name val="Calibri"/>
      <family val="2"/>
      <charset val="186"/>
    </font>
    <font>
      <b/>
      <sz val="9"/>
      <name val="Times New Roman"/>
      <family val="1"/>
      <charset val="186"/>
    </font>
    <font>
      <sz val="9"/>
      <name val="Times New Roman"/>
      <family val="1"/>
      <charset val="186"/>
    </font>
    <font>
      <sz val="9"/>
      <name val="Times New Roman"/>
      <family val="1"/>
    </font>
    <font>
      <b/>
      <sz val="9"/>
      <color theme="1"/>
      <name val="Times New Roman"/>
      <family val="1"/>
      <charset val="186"/>
    </font>
    <font>
      <sz val="9"/>
      <color theme="1"/>
      <name val="Calibri"/>
      <family val="2"/>
      <charset val="186"/>
    </font>
    <font>
      <sz val="9"/>
      <color theme="1"/>
      <name val="Arial"/>
      <family val="2"/>
      <charset val="186"/>
    </font>
    <font>
      <sz val="9"/>
      <color theme="1"/>
      <name val="Times New Roman"/>
      <family val="1"/>
      <charset val="186"/>
    </font>
    <font>
      <sz val="9"/>
      <color theme="1"/>
      <name val="Times New Roman Baltic"/>
      <family val="1"/>
      <charset val="186"/>
    </font>
    <font>
      <b/>
      <sz val="9"/>
      <color theme="1"/>
      <name val="Times New Roman Baltic"/>
      <charset val="186"/>
    </font>
    <font>
      <sz val="9"/>
      <color theme="1"/>
      <name val="Times New Roman Baltic"/>
      <charset val="186"/>
    </font>
    <font>
      <b/>
      <sz val="9"/>
      <color theme="1"/>
      <name val="Times New Roman Baltic"/>
      <family val="1"/>
      <charset val="186"/>
    </font>
    <font>
      <sz val="9"/>
      <color theme="1"/>
      <name val="Times New Roman"/>
      <family val="1"/>
    </font>
    <font>
      <b/>
      <sz val="9"/>
      <color theme="1"/>
      <name val="Times New Roman"/>
      <family val="1"/>
    </font>
    <font>
      <b/>
      <sz val="9"/>
      <color rgb="FF000000"/>
      <name val="Times New Roman"/>
      <family val="1"/>
    </font>
    <font>
      <b/>
      <sz val="9"/>
      <name val="Times New Roman"/>
      <family val="1"/>
    </font>
    <font>
      <i/>
      <sz val="9"/>
      <color theme="1"/>
      <name val="Times New Roman"/>
      <family val="1"/>
    </font>
    <font>
      <i/>
      <sz val="9"/>
      <name val="Times New Roman"/>
      <family val="1"/>
    </font>
  </fonts>
  <fills count="6">
    <fill>
      <patternFill patternType="none"/>
    </fill>
    <fill>
      <patternFill patternType="gray125"/>
    </fill>
    <fill>
      <patternFill patternType="solid">
        <fgColor rgb="FFFFFFFF"/>
        <bgColor rgb="FFFFFFCC"/>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style="thin">
        <color auto="1"/>
      </bottom>
      <diagonal/>
    </border>
    <border>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43">
    <xf numFmtId="0" fontId="0" fillId="0" borderId="0" xfId="0"/>
    <xf numFmtId="0" fontId="4"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7" fillId="0" borderId="0" xfId="0" applyFont="1"/>
    <xf numFmtId="0" fontId="8" fillId="0" borderId="0" xfId="1" applyFont="1" applyAlignment="1">
      <alignment vertical="top"/>
    </xf>
    <xf numFmtId="0" fontId="9" fillId="0" borderId="0" xfId="1" applyFont="1" applyAlignment="1">
      <alignment horizontal="center" vertical="center" wrapText="1"/>
    </xf>
    <xf numFmtId="0" fontId="9" fillId="0" borderId="0" xfId="1" applyFont="1" applyAlignment="1">
      <alignment horizontal="center" vertical="top" wrapText="1"/>
    </xf>
    <xf numFmtId="0" fontId="9" fillId="0" borderId="0" xfId="1" applyFont="1" applyAlignment="1">
      <alignment horizontal="center" vertical="center"/>
    </xf>
    <xf numFmtId="0" fontId="9" fillId="0" borderId="0" xfId="1" applyFont="1" applyAlignment="1">
      <alignment horizontal="center"/>
    </xf>
    <xf numFmtId="0" fontId="6" fillId="0" borderId="1" xfId="1" applyFont="1" applyBorder="1" applyAlignment="1">
      <alignment horizontal="center" vertical="center" wrapText="1"/>
    </xf>
    <xf numFmtId="1" fontId="6" fillId="0" borderId="1" xfId="0" applyNumberFormat="1" applyFont="1" applyBorder="1" applyAlignment="1">
      <alignment horizontal="center" vertical="center" wrapText="1"/>
    </xf>
    <xf numFmtId="0" fontId="6" fillId="3" borderId="1" xfId="1" applyFont="1" applyFill="1" applyBorder="1" applyAlignment="1">
      <alignment horizontal="center" vertical="top" wrapText="1"/>
    </xf>
    <xf numFmtId="0" fontId="6" fillId="3" borderId="2" xfId="1" applyFont="1" applyFill="1" applyBorder="1" applyAlignment="1">
      <alignment horizontal="left"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top" wrapText="1"/>
    </xf>
    <xf numFmtId="0" fontId="10" fillId="0" borderId="1" xfId="1" applyFont="1" applyBorder="1" applyAlignment="1">
      <alignment horizontal="center" vertical="center" wrapText="1"/>
    </xf>
    <xf numFmtId="0" fontId="7" fillId="0" borderId="1" xfId="0" applyFont="1" applyBorder="1"/>
    <xf numFmtId="0" fontId="10"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0" borderId="2" xfId="1" applyFont="1" applyBorder="1" applyAlignment="1">
      <alignment horizontal="center" vertical="center" wrapText="1"/>
    </xf>
    <xf numFmtId="0" fontId="7" fillId="0" borderId="5" xfId="0" applyFont="1" applyBorder="1"/>
    <xf numFmtId="0" fontId="7" fillId="0" borderId="9" xfId="0" applyFont="1" applyBorder="1"/>
    <xf numFmtId="0" fontId="7" fillId="0" borderId="10" xfId="0" applyFont="1" applyBorder="1"/>
    <xf numFmtId="0" fontId="7" fillId="0" borderId="2" xfId="0" applyFont="1" applyBorder="1" applyAlignment="1">
      <alignment horizontal="right" vertical="center" wrapText="1"/>
    </xf>
    <xf numFmtId="49" fontId="6" fillId="3" borderId="1" xfId="1" applyNumberFormat="1" applyFont="1" applyFill="1" applyBorder="1" applyAlignment="1">
      <alignment horizontal="center" vertical="top" wrapText="1"/>
    </xf>
    <xf numFmtId="0" fontId="6" fillId="3" borderId="0" xfId="0" applyFont="1" applyFill="1" applyAlignment="1">
      <alignment wrapText="1"/>
    </xf>
    <xf numFmtId="49" fontId="9" fillId="0" borderId="1" xfId="1" applyNumberFormat="1" applyFont="1" applyBorder="1" applyAlignment="1">
      <alignment horizontal="center" vertical="top" wrapText="1"/>
    </xf>
    <xf numFmtId="164" fontId="10" fillId="0" borderId="1" xfId="1" applyNumberFormat="1" applyFont="1" applyBorder="1" applyAlignment="1" applyProtection="1">
      <alignment horizontal="center" vertical="center" wrapText="1"/>
      <protection locked="0"/>
    </xf>
    <xf numFmtId="164" fontId="10" fillId="2" borderId="1" xfId="1" applyNumberFormat="1" applyFont="1" applyFill="1" applyBorder="1" applyAlignment="1" applyProtection="1">
      <alignment horizontal="center" vertical="center" wrapText="1"/>
      <protection locked="0"/>
    </xf>
    <xf numFmtId="49" fontId="6" fillId="3" borderId="3" xfId="1" applyNumberFormat="1" applyFont="1" applyFill="1" applyBorder="1" applyAlignment="1">
      <alignment horizontal="center" vertical="center" wrapText="1"/>
    </xf>
    <xf numFmtId="0" fontId="11" fillId="3" borderId="1" xfId="0" applyFont="1" applyFill="1" applyBorder="1" applyAlignment="1">
      <alignment wrapText="1"/>
    </xf>
    <xf numFmtId="49" fontId="6" fillId="3" borderId="1" xfId="1" applyNumberFormat="1" applyFont="1" applyFill="1" applyBorder="1" applyAlignment="1">
      <alignment horizontal="right" vertical="center" wrapText="1"/>
    </xf>
    <xf numFmtId="0" fontId="7" fillId="3" borderId="6" xfId="0" applyFont="1" applyFill="1" applyBorder="1"/>
    <xf numFmtId="49" fontId="9" fillId="0" borderId="3" xfId="1" applyNumberFormat="1" applyFont="1" applyBorder="1" applyAlignment="1">
      <alignment horizontal="center" vertical="center" wrapText="1"/>
    </xf>
    <xf numFmtId="0" fontId="12" fillId="0" borderId="1" xfId="0" applyFont="1" applyBorder="1" applyAlignment="1">
      <alignment horizontal="center"/>
    </xf>
    <xf numFmtId="49" fontId="9" fillId="0" borderId="1" xfId="1" applyNumberFormat="1" applyFont="1" applyBorder="1" applyAlignment="1">
      <alignment horizontal="center" vertical="center" wrapText="1"/>
    </xf>
    <xf numFmtId="49" fontId="6" fillId="0" borderId="1" xfId="1" applyNumberFormat="1" applyFont="1" applyBorder="1" applyAlignment="1">
      <alignment horizontal="right" vertical="center" wrapText="1"/>
    </xf>
    <xf numFmtId="164" fontId="13" fillId="3" borderId="1" xfId="1" applyNumberFormat="1" applyFont="1" applyFill="1" applyBorder="1" applyAlignment="1" applyProtection="1">
      <alignment horizontal="left" vertical="center" wrapText="1"/>
      <protection locked="0"/>
    </xf>
    <xf numFmtId="0" fontId="7" fillId="0" borderId="3" xfId="0" applyFont="1" applyBorder="1"/>
    <xf numFmtId="0" fontId="10" fillId="0" borderId="2" xfId="1" applyFont="1" applyBorder="1" applyAlignment="1">
      <alignment horizontal="center" vertical="center" wrapText="1"/>
    </xf>
    <xf numFmtId="0" fontId="6" fillId="3" borderId="1" xfId="1" applyFont="1" applyFill="1" applyBorder="1" applyAlignment="1">
      <alignment horizontal="left" vertical="center" wrapText="1"/>
    </xf>
    <xf numFmtId="0" fontId="6" fillId="0" borderId="1" xfId="1" applyFont="1" applyBorder="1" applyAlignment="1">
      <alignment horizontal="center" vertical="center"/>
    </xf>
    <xf numFmtId="16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top" wrapText="1"/>
    </xf>
    <xf numFmtId="0" fontId="9" fillId="0" borderId="1" xfId="1" applyFont="1" applyBorder="1" applyAlignment="1">
      <alignment horizontal="center" vertical="center"/>
    </xf>
    <xf numFmtId="0" fontId="9" fillId="0" borderId="1" xfId="1" applyFont="1" applyBorder="1" applyAlignment="1">
      <alignment horizontal="center"/>
    </xf>
    <xf numFmtId="49" fontId="9" fillId="0" borderId="5" xfId="1" applyNumberFormat="1" applyFont="1" applyBorder="1" applyAlignment="1">
      <alignment horizontal="center" vertical="top" wrapText="1"/>
    </xf>
    <xf numFmtId="164" fontId="9" fillId="0" borderId="5" xfId="1" applyNumberFormat="1" applyFont="1" applyBorder="1" applyAlignment="1">
      <alignment horizontal="center" vertical="center" wrapText="1"/>
    </xf>
    <xf numFmtId="164" fontId="9" fillId="0" borderId="5" xfId="1" applyNumberFormat="1" applyFont="1" applyBorder="1" applyAlignment="1">
      <alignment horizontal="center" vertical="top" wrapText="1"/>
    </xf>
    <xf numFmtId="0" fontId="9" fillId="0" borderId="5" xfId="1" applyFont="1" applyBorder="1" applyAlignment="1">
      <alignment horizontal="center" vertical="center"/>
    </xf>
    <xf numFmtId="0" fontId="9" fillId="0" borderId="5" xfId="1" applyFont="1" applyBorder="1" applyAlignment="1">
      <alignment horizontal="center" vertical="top" wrapText="1"/>
    </xf>
    <xf numFmtId="0" fontId="7" fillId="0" borderId="0" xfId="0" applyFont="1" applyAlignment="1">
      <alignment vertical="top"/>
    </xf>
    <xf numFmtId="0" fontId="7" fillId="0" borderId="0" xfId="0" applyFont="1" applyAlignment="1">
      <alignment horizontal="center"/>
    </xf>
    <xf numFmtId="0" fontId="14" fillId="0" borderId="0" xfId="0" applyFont="1"/>
    <xf numFmtId="1" fontId="14" fillId="0" borderId="0" xfId="0" applyNumberFormat="1" applyFont="1" applyAlignment="1">
      <alignment horizontal="center"/>
    </xf>
    <xf numFmtId="0" fontId="14" fillId="0" borderId="0" xfId="0" applyFont="1" applyAlignment="1">
      <alignment horizont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textRotation="90" wrapText="1"/>
    </xf>
    <xf numFmtId="0" fontId="1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0" xfId="0" applyFont="1"/>
    <xf numFmtId="0" fontId="15" fillId="3" borderId="1" xfId="0" applyFont="1" applyFill="1" applyBorder="1" applyAlignment="1">
      <alignment horizontal="center" vertical="center"/>
    </xf>
    <xf numFmtId="16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xf>
    <xf numFmtId="0" fontId="14" fillId="0" borderId="1" xfId="0" applyFont="1" applyBorder="1" applyAlignment="1">
      <alignment horizontal="center"/>
    </xf>
    <xf numFmtId="0" fontId="7" fillId="0" borderId="15" xfId="0" applyFont="1" applyBorder="1"/>
    <xf numFmtId="0" fontId="7" fillId="0" borderId="16" xfId="0" applyFont="1" applyBorder="1"/>
    <xf numFmtId="0" fontId="10" fillId="0" borderId="17" xfId="1" applyFont="1" applyBorder="1" applyAlignment="1">
      <alignment horizontal="center" vertical="center" wrapText="1"/>
    </xf>
    <xf numFmtId="0" fontId="6" fillId="5" borderId="1" xfId="0" applyFont="1" applyFill="1" applyBorder="1" applyAlignment="1">
      <alignment horizontal="center" vertical="top"/>
    </xf>
    <xf numFmtId="0" fontId="9" fillId="0" borderId="1" xfId="0" applyFont="1" applyBorder="1" applyAlignment="1">
      <alignment horizontal="center"/>
    </xf>
    <xf numFmtId="0" fontId="9" fillId="0" borderId="1" xfId="0" applyFont="1" applyBorder="1"/>
    <xf numFmtId="0" fontId="6" fillId="5" borderId="1" xfId="0" applyFont="1" applyFill="1" applyBorder="1" applyAlignment="1">
      <alignment wrapText="1"/>
    </xf>
    <xf numFmtId="1" fontId="5" fillId="0" borderId="1" xfId="0" applyNumberFormat="1" applyFont="1" applyBorder="1" applyAlignment="1">
      <alignment horizontal="center"/>
    </xf>
    <xf numFmtId="49" fontId="5" fillId="0" borderId="1" xfId="0" applyNumberFormat="1" applyFont="1" applyBorder="1" applyAlignment="1">
      <alignment horizontal="center" vertical="center" wrapText="1"/>
    </xf>
    <xf numFmtId="0" fontId="6" fillId="3" borderId="1" xfId="0" applyFont="1" applyFill="1" applyBorder="1" applyAlignment="1">
      <alignment horizont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5" fillId="0" borderId="1" xfId="0" applyFont="1" applyBorder="1"/>
    <xf numFmtId="0" fontId="15"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xf numFmtId="0" fontId="14" fillId="3" borderId="1" xfId="0" applyFont="1" applyFill="1" applyBorder="1"/>
    <xf numFmtId="0" fontId="5" fillId="3" borderId="1" xfId="0" applyFont="1" applyFill="1" applyBorder="1"/>
    <xf numFmtId="0" fontId="14" fillId="0" borderId="19" xfId="0" applyFont="1" applyBorder="1"/>
    <xf numFmtId="0" fontId="5" fillId="0" borderId="19" xfId="0" applyFont="1" applyBorder="1"/>
    <xf numFmtId="0" fontId="7" fillId="0" borderId="19" xfId="0" applyFont="1" applyBorder="1"/>
    <xf numFmtId="0" fontId="5" fillId="0" borderId="1" xfId="0" applyFont="1" applyBorder="1" applyAlignment="1">
      <alignment horizontal="left" vertical="center" wrapText="1"/>
    </xf>
    <xf numFmtId="0" fontId="14" fillId="0" borderId="1" xfId="0" applyFont="1" applyBorder="1" applyAlignment="1">
      <alignment wrapText="1"/>
    </xf>
    <xf numFmtId="49" fontId="14" fillId="0" borderId="1" xfId="1" applyNumberFormat="1" applyFont="1" applyBorder="1" applyAlignment="1">
      <alignment horizontal="center" vertical="center" wrapText="1"/>
    </xf>
    <xf numFmtId="2" fontId="14" fillId="0" borderId="1" xfId="0" applyNumberFormat="1" applyFont="1" applyBorder="1"/>
    <xf numFmtId="2" fontId="5" fillId="0" borderId="1" xfId="0" applyNumberFormat="1" applyFont="1" applyBorder="1"/>
    <xf numFmtId="0" fontId="5" fillId="0" borderId="1" xfId="0" applyFont="1" applyBorder="1" applyAlignment="1">
      <alignment wrapText="1"/>
    </xf>
    <xf numFmtId="2" fontId="5" fillId="0" borderId="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4" fillId="0" borderId="18" xfId="0" applyNumberFormat="1" applyFont="1" applyBorder="1"/>
    <xf numFmtId="2" fontId="14" fillId="0" borderId="9" xfId="0" applyNumberFormat="1" applyFont="1" applyBorder="1"/>
    <xf numFmtId="2" fontId="14" fillId="0" borderId="0" xfId="0" applyNumberFormat="1" applyFont="1"/>
    <xf numFmtId="2" fontId="5" fillId="0" borderId="9" xfId="0" applyNumberFormat="1" applyFont="1" applyBorder="1"/>
    <xf numFmtId="0" fontId="14" fillId="0" borderId="0" xfId="0" applyFont="1" applyAlignment="1">
      <alignment horizontal="left" wrapText="1"/>
    </xf>
    <xf numFmtId="0" fontId="14" fillId="0" borderId="0" xfId="0" applyFont="1" applyAlignment="1">
      <alignment horizontal="left"/>
    </xf>
    <xf numFmtId="49" fontId="17" fillId="0" borderId="3" xfId="1" applyNumberFormat="1" applyFont="1" applyBorder="1" applyAlignment="1">
      <alignment horizontal="right" vertical="center" wrapText="1"/>
    </xf>
    <xf numFmtId="49" fontId="17" fillId="0" borderId="4" xfId="1" applyNumberFormat="1" applyFont="1" applyBorder="1" applyAlignment="1">
      <alignment horizontal="right" vertical="center" wrapText="1"/>
    </xf>
    <xf numFmtId="0" fontId="15" fillId="0" borderId="0" xfId="0" applyFont="1" applyAlignment="1">
      <alignment horizontal="left"/>
    </xf>
    <xf numFmtId="1" fontId="14" fillId="3" borderId="3" xfId="0" applyNumberFormat="1" applyFont="1" applyFill="1" applyBorder="1" applyAlignment="1">
      <alignment horizontal="center"/>
    </xf>
    <xf numFmtId="1" fontId="14" fillId="3" borderId="4" xfId="0" applyNumberFormat="1" applyFont="1" applyFill="1" applyBorder="1" applyAlignment="1">
      <alignment horizontal="center"/>
    </xf>
    <xf numFmtId="1" fontId="14" fillId="3" borderId="7" xfId="0" applyNumberFormat="1" applyFont="1" applyFill="1" applyBorder="1" applyAlignment="1">
      <alignment horizontal="center"/>
    </xf>
    <xf numFmtId="0" fontId="6" fillId="0" borderId="1" xfId="0" applyFont="1" applyBorder="1" applyAlignment="1">
      <alignment horizontal="right"/>
    </xf>
    <xf numFmtId="0" fontId="6" fillId="0" borderId="3" xfId="0" applyFont="1" applyBorder="1" applyAlignment="1">
      <alignment horizontal="right"/>
    </xf>
    <xf numFmtId="0" fontId="14" fillId="3" borderId="3" xfId="0" applyFont="1" applyFill="1" applyBorder="1" applyAlignment="1">
      <alignment horizontal="center"/>
    </xf>
    <xf numFmtId="0" fontId="14" fillId="3" borderId="4" xfId="0" applyFont="1" applyFill="1" applyBorder="1" applyAlignment="1">
      <alignment horizontal="center"/>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6" fillId="3" borderId="1" xfId="0" applyFont="1" applyFill="1" applyBorder="1" applyAlignment="1">
      <alignment horizontal="left" wrapText="1"/>
    </xf>
    <xf numFmtId="0" fontId="15" fillId="3" borderId="1" xfId="0" applyFont="1" applyFill="1" applyBorder="1" applyAlignment="1">
      <alignment wrapText="1"/>
    </xf>
    <xf numFmtId="0" fontId="5" fillId="0" borderId="1" xfId="0" applyFont="1" applyBorder="1" applyAlignment="1">
      <alignment horizontal="left" vertical="top"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9" fillId="3" borderId="11" xfId="1" applyFont="1" applyFill="1" applyBorder="1" applyAlignment="1">
      <alignment horizontal="center" vertical="top" wrapText="1"/>
    </xf>
    <xf numFmtId="0" fontId="9" fillId="3" borderId="7" xfId="1" applyFont="1" applyFill="1" applyBorder="1" applyAlignment="1">
      <alignment horizontal="center" vertical="top" wrapText="1"/>
    </xf>
    <xf numFmtId="0" fontId="9" fillId="3" borderId="8" xfId="1" applyFont="1" applyFill="1" applyBorder="1" applyAlignment="1">
      <alignment horizontal="center" vertical="top" wrapText="1"/>
    </xf>
    <xf numFmtId="49" fontId="6" fillId="0" borderId="13" xfId="1" applyNumberFormat="1" applyFont="1" applyBorder="1" applyAlignment="1">
      <alignment horizontal="right" vertical="center" wrapText="1"/>
    </xf>
    <xf numFmtId="49" fontId="6" fillId="0" borderId="14" xfId="1" applyNumberFormat="1" applyFont="1" applyBorder="1" applyAlignment="1">
      <alignment horizontal="right" vertical="center" wrapText="1"/>
    </xf>
    <xf numFmtId="0" fontId="6" fillId="0" borderId="0" xfId="1" applyFont="1" applyAlignment="1">
      <alignment horizontal="left" vertical="top"/>
    </xf>
    <xf numFmtId="49" fontId="6" fillId="0" borderId="3" xfId="1" applyNumberFormat="1" applyFont="1" applyBorder="1" applyAlignment="1">
      <alignment horizontal="right" vertical="center" wrapText="1"/>
    </xf>
    <xf numFmtId="49" fontId="6" fillId="0" borderId="4" xfId="1" applyNumberFormat="1" applyFont="1" applyBorder="1" applyAlignment="1">
      <alignment horizontal="right" vertical="center" wrapText="1"/>
    </xf>
    <xf numFmtId="0" fontId="6" fillId="0" borderId="3" xfId="1" applyFont="1" applyBorder="1" applyAlignment="1">
      <alignment horizontal="right" vertical="center" wrapText="1"/>
    </xf>
    <xf numFmtId="0" fontId="6" fillId="0" borderId="4" xfId="1" applyFont="1" applyBorder="1" applyAlignment="1">
      <alignment horizontal="right" vertical="center" wrapText="1"/>
    </xf>
    <xf numFmtId="49" fontId="6" fillId="0" borderId="12" xfId="1" applyNumberFormat="1" applyFont="1" applyBorder="1" applyAlignment="1">
      <alignment horizontal="right" vertical="center" wrapText="1"/>
    </xf>
    <xf numFmtId="0" fontId="9" fillId="3" borderId="11"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cellXfs>
  <cellStyles count="2">
    <cellStyle name="Normal" xfId="0" builtinId="0"/>
    <cellStyle name="TableStyleLight1" xfId="1" xr:uid="{00000000-000B-0000-0000-00003600000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P34"/>
  <sheetViews>
    <sheetView tabSelected="1" zoomScale="98" zoomScaleNormal="98" workbookViewId="0">
      <selection activeCell="N19" sqref="N19"/>
    </sheetView>
  </sheetViews>
  <sheetFormatPr defaultColWidth="9.140625" defaultRowHeight="12" x14ac:dyDescent="0.2"/>
  <cols>
    <col min="1" max="1" width="7.5703125" style="55" customWidth="1"/>
    <col min="2" max="2" width="6.42578125" style="53" customWidth="1"/>
    <col min="3" max="3" width="6.5703125" style="53" customWidth="1"/>
    <col min="4" max="4" width="5.42578125" style="53" customWidth="1"/>
    <col min="5" max="5" width="5.5703125" style="53" customWidth="1"/>
    <col min="6" max="6" width="8.140625" style="53" customWidth="1"/>
    <col min="7" max="7" width="7.42578125" style="53" customWidth="1"/>
    <col min="8" max="9" width="11.5703125" style="53" customWidth="1"/>
    <col min="10" max="10" width="30.85546875" style="53" customWidth="1"/>
    <col min="11" max="15" width="9.140625" style="53" customWidth="1"/>
    <col min="16" max="16" width="33.5703125" style="53" customWidth="1"/>
    <col min="17" max="249" width="8.5703125" style="53"/>
    <col min="250" max="250" width="8.140625" style="53"/>
    <col min="251" max="252" width="8.5703125" style="53"/>
    <col min="253" max="253" width="7.140625" style="53"/>
    <col min="254" max="254" width="8.42578125" style="53"/>
    <col min="255" max="257" width="8.5703125" style="53"/>
    <col min="258" max="258" width="10" style="53"/>
    <col min="259" max="259" width="10.42578125" style="53"/>
    <col min="260" max="260" width="9.85546875" style="53"/>
    <col min="261" max="261" width="8.42578125" style="53"/>
    <col min="262" max="505" width="8.5703125" style="53"/>
    <col min="506" max="506" width="8.140625" style="53"/>
    <col min="507" max="508" width="8.5703125" style="53"/>
    <col min="509" max="509" width="7.140625" style="53"/>
    <col min="510" max="510" width="8.42578125" style="53"/>
    <col min="511" max="513" width="8.5703125" style="53"/>
    <col min="514" max="514" width="10" style="53"/>
    <col min="515" max="515" width="10.42578125" style="53"/>
    <col min="516" max="516" width="9.85546875" style="53"/>
    <col min="517" max="517" width="8.42578125" style="53"/>
    <col min="518" max="761" width="8.5703125" style="53"/>
    <col min="762" max="762" width="8.140625" style="53"/>
    <col min="763" max="764" width="8.5703125" style="53"/>
    <col min="765" max="765" width="7.140625" style="53"/>
    <col min="766" max="766" width="8.42578125" style="53"/>
    <col min="767" max="769" width="8.5703125" style="53"/>
    <col min="770" max="770" width="10" style="53"/>
    <col min="771" max="771" width="10.42578125" style="53"/>
    <col min="772" max="772" width="9.85546875" style="53"/>
    <col min="773" max="773" width="8.42578125" style="53"/>
    <col min="774" max="1018" width="8.5703125" style="53"/>
    <col min="1019" max="16384" width="9.140625" style="53"/>
  </cols>
  <sheetData>
    <row r="1" spans="1:16" x14ac:dyDescent="0.2">
      <c r="A1" s="106" t="s">
        <v>70</v>
      </c>
      <c r="B1" s="106"/>
      <c r="C1" s="106"/>
      <c r="D1" s="106"/>
      <c r="E1" s="106"/>
      <c r="F1" s="106"/>
      <c r="G1" s="106"/>
      <c r="H1" s="106"/>
      <c r="I1" s="54"/>
    </row>
    <row r="2" spans="1:16" x14ac:dyDescent="0.2">
      <c r="A2" s="53"/>
      <c r="B2" s="55"/>
      <c r="C2" s="55"/>
      <c r="D2" s="55"/>
      <c r="E2" s="55"/>
      <c r="F2" s="55"/>
      <c r="G2" s="55"/>
      <c r="H2" s="55"/>
      <c r="I2" s="54"/>
    </row>
    <row r="3" spans="1:16" ht="48.75" x14ac:dyDescent="0.2">
      <c r="A3" s="56" t="s">
        <v>0</v>
      </c>
      <c r="B3" s="57" t="s">
        <v>71</v>
      </c>
      <c r="C3" s="57" t="s">
        <v>1</v>
      </c>
      <c r="D3" s="57" t="s">
        <v>2</v>
      </c>
      <c r="E3" s="57" t="s">
        <v>3</v>
      </c>
      <c r="F3" s="57" t="s">
        <v>4</v>
      </c>
      <c r="G3" s="57" t="s">
        <v>5</v>
      </c>
      <c r="H3" s="56" t="s">
        <v>6</v>
      </c>
      <c r="I3" s="58" t="s">
        <v>7</v>
      </c>
      <c r="J3" s="56" t="s">
        <v>62</v>
      </c>
      <c r="K3" s="56" t="s">
        <v>8</v>
      </c>
      <c r="L3" s="56" t="s">
        <v>9</v>
      </c>
      <c r="M3" s="56" t="s">
        <v>10</v>
      </c>
      <c r="N3" s="82" t="s">
        <v>140</v>
      </c>
      <c r="O3" s="82" t="s">
        <v>11</v>
      </c>
      <c r="P3" s="56" t="s">
        <v>139</v>
      </c>
    </row>
    <row r="4" spans="1:16" ht="49.35" customHeight="1" x14ac:dyDescent="0.2">
      <c r="A4" s="59">
        <v>1</v>
      </c>
      <c r="B4" s="119" t="s">
        <v>118</v>
      </c>
      <c r="C4" s="120"/>
      <c r="D4" s="120"/>
      <c r="E4" s="120"/>
      <c r="F4" s="120"/>
      <c r="G4" s="120"/>
      <c r="H4" s="121"/>
      <c r="I4" s="114"/>
      <c r="J4" s="115"/>
      <c r="K4" s="115"/>
      <c r="L4" s="115"/>
      <c r="M4" s="115"/>
      <c r="N4" s="115"/>
      <c r="O4" s="115"/>
      <c r="P4" s="85"/>
    </row>
    <row r="5" spans="1:16" s="62" customFormat="1" ht="36" x14ac:dyDescent="0.2">
      <c r="A5" s="60" t="s">
        <v>58</v>
      </c>
      <c r="B5" s="60" t="s">
        <v>12</v>
      </c>
      <c r="C5" s="60" t="s">
        <v>13</v>
      </c>
      <c r="D5" s="60">
        <v>1</v>
      </c>
      <c r="E5" s="60" t="s">
        <v>72</v>
      </c>
      <c r="F5" s="60" t="s">
        <v>14</v>
      </c>
      <c r="G5" s="61" t="s">
        <v>15</v>
      </c>
      <c r="H5" s="60" t="s">
        <v>16</v>
      </c>
      <c r="I5" s="60">
        <v>576</v>
      </c>
      <c r="J5" s="90" t="s">
        <v>141</v>
      </c>
      <c r="K5" s="60">
        <v>5.18</v>
      </c>
      <c r="L5" s="60">
        <v>186.48</v>
      </c>
      <c r="M5" s="60">
        <f>I5*K5</f>
        <v>2983.68</v>
      </c>
      <c r="N5" s="83">
        <v>5</v>
      </c>
      <c r="O5" s="96">
        <f>M5+M5*N5/100</f>
        <v>3132.864</v>
      </c>
      <c r="P5" s="95" t="s">
        <v>164</v>
      </c>
    </row>
    <row r="6" spans="1:16" ht="59.45" customHeight="1" x14ac:dyDescent="0.2">
      <c r="A6" s="63">
        <v>13</v>
      </c>
      <c r="B6" s="117" t="s">
        <v>119</v>
      </c>
      <c r="C6" s="117"/>
      <c r="D6" s="117"/>
      <c r="E6" s="117"/>
      <c r="F6" s="117"/>
      <c r="G6" s="117"/>
      <c r="H6" s="117"/>
      <c r="I6" s="107"/>
      <c r="J6" s="108"/>
      <c r="K6" s="108"/>
      <c r="L6" s="108"/>
      <c r="M6" s="109"/>
      <c r="N6" s="109"/>
      <c r="O6" s="109"/>
      <c r="P6" s="85"/>
    </row>
    <row r="7" spans="1:16" s="62" customFormat="1" ht="36" x14ac:dyDescent="0.2">
      <c r="A7" s="78" t="s">
        <v>109</v>
      </c>
      <c r="B7" s="79" t="s">
        <v>28</v>
      </c>
      <c r="C7" s="60" t="s">
        <v>55</v>
      </c>
      <c r="D7" s="60" t="s">
        <v>25</v>
      </c>
      <c r="E7" s="76" t="s">
        <v>26</v>
      </c>
      <c r="F7" s="60" t="s">
        <v>19</v>
      </c>
      <c r="G7" s="61" t="s">
        <v>22</v>
      </c>
      <c r="H7" s="60"/>
      <c r="I7" s="80">
        <v>144</v>
      </c>
      <c r="J7" s="91" t="s">
        <v>144</v>
      </c>
      <c r="K7" s="94">
        <v>35.799999999999997</v>
      </c>
      <c r="L7" s="94">
        <v>429.59999999999997</v>
      </c>
      <c r="M7" s="97">
        <f t="shared" ref="M7:M12" si="0">I7*K7</f>
        <v>5155.2</v>
      </c>
      <c r="N7" s="83">
        <v>5</v>
      </c>
      <c r="O7" s="96">
        <f t="shared" ref="O7:O12" si="1">M7+M7*N7/100</f>
        <v>5412.96</v>
      </c>
      <c r="P7" s="95" t="s">
        <v>156</v>
      </c>
    </row>
    <row r="8" spans="1:16" s="62" customFormat="1" ht="24" x14ac:dyDescent="0.2">
      <c r="A8" s="78" t="s">
        <v>110</v>
      </c>
      <c r="B8" s="79" t="s">
        <v>23</v>
      </c>
      <c r="C8" s="60" t="s">
        <v>85</v>
      </c>
      <c r="D8" s="60" t="s">
        <v>56</v>
      </c>
      <c r="E8" s="76" t="s">
        <v>21</v>
      </c>
      <c r="F8" s="60" t="s">
        <v>14</v>
      </c>
      <c r="G8" s="60" t="s">
        <v>86</v>
      </c>
      <c r="H8" s="60"/>
      <c r="I8" s="80">
        <v>48</v>
      </c>
      <c r="J8" s="91" t="s">
        <v>155</v>
      </c>
      <c r="K8" s="97">
        <v>13.35</v>
      </c>
      <c r="L8" s="94">
        <v>160.19999999999999</v>
      </c>
      <c r="M8" s="97">
        <f t="shared" si="0"/>
        <v>640.79999999999995</v>
      </c>
      <c r="N8" s="83">
        <v>5</v>
      </c>
      <c r="O8" s="96">
        <f t="shared" si="1"/>
        <v>672.83999999999992</v>
      </c>
      <c r="P8" s="95" t="s">
        <v>157</v>
      </c>
    </row>
    <row r="9" spans="1:16" s="62" customFormat="1" ht="36" x14ac:dyDescent="0.2">
      <c r="A9" s="78" t="s">
        <v>111</v>
      </c>
      <c r="B9" s="79" t="s">
        <v>23</v>
      </c>
      <c r="C9" s="60" t="s">
        <v>84</v>
      </c>
      <c r="D9" s="60" t="s">
        <v>25</v>
      </c>
      <c r="E9" s="76" t="s">
        <v>21</v>
      </c>
      <c r="F9" s="60" t="s">
        <v>19</v>
      </c>
      <c r="G9" s="60" t="s">
        <v>27</v>
      </c>
      <c r="H9" s="60"/>
      <c r="I9" s="80">
        <v>108</v>
      </c>
      <c r="J9" s="91" t="s">
        <v>147</v>
      </c>
      <c r="K9" s="94">
        <v>31</v>
      </c>
      <c r="L9" s="94">
        <v>1116</v>
      </c>
      <c r="M9" s="97">
        <f t="shared" si="0"/>
        <v>3348</v>
      </c>
      <c r="N9" s="83">
        <v>5</v>
      </c>
      <c r="O9" s="96">
        <f t="shared" si="1"/>
        <v>3515.4</v>
      </c>
      <c r="P9" s="95" t="s">
        <v>158</v>
      </c>
    </row>
    <row r="10" spans="1:16" s="62" customFormat="1" ht="24" x14ac:dyDescent="0.2">
      <c r="A10" s="78" t="s">
        <v>112</v>
      </c>
      <c r="B10" s="79" t="s">
        <v>23</v>
      </c>
      <c r="C10" s="60" t="s">
        <v>54</v>
      </c>
      <c r="D10" s="60" t="s">
        <v>25</v>
      </c>
      <c r="E10" s="76" t="s">
        <v>21</v>
      </c>
      <c r="F10" s="60" t="s">
        <v>19</v>
      </c>
      <c r="G10" s="60" t="s">
        <v>27</v>
      </c>
      <c r="H10" s="60"/>
      <c r="I10" s="80">
        <v>144</v>
      </c>
      <c r="J10" s="91" t="s">
        <v>145</v>
      </c>
      <c r="K10" s="94">
        <v>27.2</v>
      </c>
      <c r="L10" s="94">
        <v>326.39999999999998</v>
      </c>
      <c r="M10" s="97">
        <f t="shared" si="0"/>
        <v>3916.7999999999997</v>
      </c>
      <c r="N10" s="83">
        <v>5</v>
      </c>
      <c r="O10" s="96">
        <f t="shared" si="1"/>
        <v>4112.6399999999994</v>
      </c>
      <c r="P10" s="95" t="s">
        <v>159</v>
      </c>
    </row>
    <row r="11" spans="1:16" s="62" customFormat="1" ht="24" x14ac:dyDescent="0.2">
      <c r="A11" s="78" t="s">
        <v>113</v>
      </c>
      <c r="B11" s="79" t="s">
        <v>24</v>
      </c>
      <c r="C11" s="60" t="s">
        <v>54</v>
      </c>
      <c r="D11" s="60" t="s">
        <v>25</v>
      </c>
      <c r="E11" s="76" t="s">
        <v>26</v>
      </c>
      <c r="F11" s="60" t="s">
        <v>19</v>
      </c>
      <c r="G11" s="60" t="s">
        <v>27</v>
      </c>
      <c r="H11" s="60"/>
      <c r="I11" s="80">
        <v>360</v>
      </c>
      <c r="J11" s="91" t="s">
        <v>146</v>
      </c>
      <c r="K11" s="94">
        <v>21.97</v>
      </c>
      <c r="L11" s="94">
        <v>790.92</v>
      </c>
      <c r="M11" s="97">
        <f t="shared" si="0"/>
        <v>7909.2</v>
      </c>
      <c r="N11" s="83">
        <v>5</v>
      </c>
      <c r="O11" s="96">
        <f t="shared" si="1"/>
        <v>8304.66</v>
      </c>
      <c r="P11" s="95" t="s">
        <v>160</v>
      </c>
    </row>
    <row r="12" spans="1:16" s="62" customFormat="1" ht="36" x14ac:dyDescent="0.2">
      <c r="A12" s="78" t="s">
        <v>114</v>
      </c>
      <c r="B12" s="79" t="s">
        <v>24</v>
      </c>
      <c r="C12" s="60" t="s">
        <v>115</v>
      </c>
      <c r="D12" s="60" t="s">
        <v>25</v>
      </c>
      <c r="E12" s="76" t="s">
        <v>21</v>
      </c>
      <c r="F12" s="60" t="s">
        <v>19</v>
      </c>
      <c r="G12" s="76" t="s">
        <v>15</v>
      </c>
      <c r="H12" s="60"/>
      <c r="I12" s="80">
        <v>1080</v>
      </c>
      <c r="J12" s="91" t="s">
        <v>148</v>
      </c>
      <c r="K12" s="94">
        <v>14.51</v>
      </c>
      <c r="L12" s="94">
        <v>522.36</v>
      </c>
      <c r="M12" s="97">
        <f t="shared" si="0"/>
        <v>15670.8</v>
      </c>
      <c r="N12" s="83">
        <v>5</v>
      </c>
      <c r="O12" s="96">
        <f t="shared" si="1"/>
        <v>16454.34</v>
      </c>
      <c r="P12" s="95" t="s">
        <v>161</v>
      </c>
    </row>
    <row r="13" spans="1:16" s="62" customFormat="1" ht="25.7" customHeight="1" thickBot="1" x14ac:dyDescent="0.25">
      <c r="A13" s="78"/>
      <c r="B13" s="118" t="s">
        <v>116</v>
      </c>
      <c r="C13" s="118"/>
      <c r="D13" s="118"/>
      <c r="E13" s="118"/>
      <c r="F13" s="118"/>
      <c r="G13" s="118"/>
      <c r="H13" s="60"/>
      <c r="I13" s="75"/>
      <c r="J13" s="81"/>
      <c r="K13" s="81"/>
      <c r="L13" s="81"/>
      <c r="M13" s="60"/>
      <c r="N13" s="83"/>
      <c r="O13" s="83"/>
      <c r="P13" s="81"/>
    </row>
    <row r="14" spans="1:16" s="62" customFormat="1" ht="12.75" thickBot="1" x14ac:dyDescent="0.25">
      <c r="A14" s="104" t="s">
        <v>87</v>
      </c>
      <c r="B14" s="105"/>
      <c r="C14" s="105"/>
      <c r="D14" s="105"/>
      <c r="E14" s="105"/>
      <c r="F14" s="105"/>
      <c r="G14" s="105"/>
      <c r="H14" s="105"/>
      <c r="I14" s="105"/>
      <c r="J14" s="105"/>
      <c r="K14" s="105"/>
      <c r="L14" s="105"/>
      <c r="M14" s="101">
        <f>SUM(M7:M13)</f>
        <v>36640.800000000003</v>
      </c>
      <c r="N14" s="88"/>
      <c r="O14" s="84">
        <f>SUM(O7:O13)</f>
        <v>38472.839999999997</v>
      </c>
      <c r="P14" s="86"/>
    </row>
    <row r="15" spans="1:16" ht="45" customHeight="1" x14ac:dyDescent="0.2">
      <c r="A15" s="77">
        <v>20</v>
      </c>
      <c r="B15" s="116" t="s">
        <v>122</v>
      </c>
      <c r="C15" s="116"/>
      <c r="D15" s="116"/>
      <c r="E15" s="116"/>
      <c r="F15" s="116"/>
      <c r="G15" s="116"/>
      <c r="H15" s="116"/>
      <c r="I15" s="112"/>
      <c r="J15" s="113"/>
      <c r="K15" s="113"/>
      <c r="L15" s="113"/>
      <c r="M15" s="113"/>
      <c r="N15" s="113"/>
      <c r="O15" s="113"/>
      <c r="P15" s="85"/>
    </row>
    <row r="16" spans="1:16" ht="48" x14ac:dyDescent="0.2">
      <c r="A16" s="67" t="s">
        <v>120</v>
      </c>
      <c r="B16" s="67" t="s">
        <v>12</v>
      </c>
      <c r="C16" s="67" t="s">
        <v>18</v>
      </c>
      <c r="D16" s="67">
        <v>1</v>
      </c>
      <c r="E16" s="66" t="s">
        <v>20</v>
      </c>
      <c r="F16" s="67" t="s">
        <v>14</v>
      </c>
      <c r="G16" s="64" t="s">
        <v>57</v>
      </c>
      <c r="H16" s="67"/>
      <c r="I16" s="67">
        <v>720</v>
      </c>
      <c r="J16" s="91" t="s">
        <v>142</v>
      </c>
      <c r="K16" s="93">
        <v>4.43</v>
      </c>
      <c r="L16" s="93">
        <v>159.47999999999999</v>
      </c>
      <c r="M16" s="97">
        <f t="shared" ref="M16:M17" si="2">I16*K16</f>
        <v>3189.6</v>
      </c>
      <c r="N16" s="83">
        <v>5</v>
      </c>
      <c r="O16" s="83">
        <f t="shared" ref="O16:O17" si="3">M16+M16*N16/100</f>
        <v>3349.08</v>
      </c>
      <c r="P16" s="65" t="s">
        <v>162</v>
      </c>
    </row>
    <row r="17" spans="1:16" ht="48" x14ac:dyDescent="0.2">
      <c r="A17" s="67" t="s">
        <v>121</v>
      </c>
      <c r="B17" s="67" t="s">
        <v>17</v>
      </c>
      <c r="C17" s="67" t="s">
        <v>18</v>
      </c>
      <c r="D17" s="67">
        <v>1</v>
      </c>
      <c r="E17" s="66" t="s">
        <v>20</v>
      </c>
      <c r="F17" s="67" t="s">
        <v>14</v>
      </c>
      <c r="G17" s="64" t="s">
        <v>57</v>
      </c>
      <c r="H17" s="67"/>
      <c r="I17" s="67">
        <v>720</v>
      </c>
      <c r="J17" s="91" t="s">
        <v>143</v>
      </c>
      <c r="K17" s="93">
        <v>3.97</v>
      </c>
      <c r="L17" s="93">
        <v>142.91999999999999</v>
      </c>
      <c r="M17" s="97">
        <f t="shared" si="2"/>
        <v>2858.4</v>
      </c>
      <c r="N17" s="83">
        <v>5</v>
      </c>
      <c r="O17" s="83">
        <f t="shared" si="3"/>
        <v>3001.32</v>
      </c>
      <c r="P17" s="65" t="s">
        <v>163</v>
      </c>
    </row>
    <row r="18" spans="1:16" ht="12.75" thickBot="1" x14ac:dyDescent="0.25">
      <c r="A18" s="110" t="s">
        <v>77</v>
      </c>
      <c r="B18" s="110"/>
      <c r="C18" s="110"/>
      <c r="D18" s="110"/>
      <c r="E18" s="110"/>
      <c r="F18" s="110"/>
      <c r="G18" s="110"/>
      <c r="H18" s="110"/>
      <c r="I18" s="110"/>
      <c r="J18" s="110"/>
      <c r="K18" s="110"/>
      <c r="L18" s="111"/>
      <c r="M18" s="99">
        <f>SUM(M16:M17)</f>
        <v>6048</v>
      </c>
      <c r="N18" s="87"/>
      <c r="O18" s="98">
        <f>SUM(O16:O17)</f>
        <v>6350.4</v>
      </c>
      <c r="P18" s="85"/>
    </row>
    <row r="21" spans="1:16" x14ac:dyDescent="0.2">
      <c r="M21" s="100"/>
    </row>
    <row r="22" spans="1:16" x14ac:dyDescent="0.2">
      <c r="A22" s="102" t="s">
        <v>138</v>
      </c>
      <c r="B22" s="103"/>
      <c r="C22" s="103"/>
      <c r="D22" s="103"/>
      <c r="E22" s="103"/>
      <c r="F22" s="103"/>
      <c r="G22" s="103"/>
      <c r="H22" s="103"/>
      <c r="I22" s="103"/>
      <c r="J22" s="103"/>
      <c r="K22" s="103"/>
      <c r="L22" s="103"/>
      <c r="M22" s="103"/>
      <c r="N22" s="103"/>
      <c r="O22" s="103"/>
    </row>
    <row r="23" spans="1:16" x14ac:dyDescent="0.2">
      <c r="A23" s="103"/>
      <c r="B23" s="103"/>
      <c r="C23" s="103"/>
      <c r="D23" s="103"/>
      <c r="E23" s="103"/>
      <c r="F23" s="103"/>
      <c r="G23" s="103"/>
      <c r="H23" s="103"/>
      <c r="I23" s="103"/>
      <c r="J23" s="103"/>
      <c r="K23" s="103"/>
      <c r="L23" s="103"/>
      <c r="M23" s="103"/>
      <c r="N23" s="103"/>
      <c r="O23" s="103"/>
    </row>
    <row r="24" spans="1:16" x14ac:dyDescent="0.2">
      <c r="A24" s="103"/>
      <c r="B24" s="103"/>
      <c r="C24" s="103"/>
      <c r="D24" s="103"/>
      <c r="E24" s="103"/>
      <c r="F24" s="103"/>
      <c r="G24" s="103"/>
      <c r="H24" s="103"/>
      <c r="I24" s="103"/>
      <c r="J24" s="103"/>
      <c r="K24" s="103"/>
      <c r="L24" s="103"/>
      <c r="M24" s="103"/>
      <c r="N24" s="103"/>
      <c r="O24" s="103"/>
    </row>
    <row r="25" spans="1:16" x14ac:dyDescent="0.2">
      <c r="A25" s="103"/>
      <c r="B25" s="103"/>
      <c r="C25" s="103"/>
      <c r="D25" s="103"/>
      <c r="E25" s="103"/>
      <c r="F25" s="103"/>
      <c r="G25" s="103"/>
      <c r="H25" s="103"/>
      <c r="I25" s="103"/>
      <c r="J25" s="103"/>
      <c r="K25" s="103"/>
      <c r="L25" s="103"/>
      <c r="M25" s="103"/>
      <c r="N25" s="103"/>
      <c r="O25" s="103"/>
    </row>
    <row r="26" spans="1:16" x14ac:dyDescent="0.2">
      <c r="A26" s="103"/>
      <c r="B26" s="103"/>
      <c r="C26" s="103"/>
      <c r="D26" s="103"/>
      <c r="E26" s="103"/>
      <c r="F26" s="103"/>
      <c r="G26" s="103"/>
      <c r="H26" s="103"/>
      <c r="I26" s="103"/>
      <c r="J26" s="103"/>
      <c r="K26" s="103"/>
      <c r="L26" s="103"/>
      <c r="M26" s="103"/>
      <c r="N26" s="103"/>
      <c r="O26" s="103"/>
    </row>
    <row r="27" spans="1:16" x14ac:dyDescent="0.2">
      <c r="A27" s="103"/>
      <c r="B27" s="103"/>
      <c r="C27" s="103"/>
      <c r="D27" s="103"/>
      <c r="E27" s="103"/>
      <c r="F27" s="103"/>
      <c r="G27" s="103"/>
      <c r="H27" s="103"/>
      <c r="I27" s="103"/>
      <c r="J27" s="103"/>
      <c r="K27" s="103"/>
      <c r="L27" s="103"/>
      <c r="M27" s="103"/>
      <c r="N27" s="103"/>
      <c r="O27" s="103"/>
    </row>
    <row r="28" spans="1:16" x14ac:dyDescent="0.2">
      <c r="A28" s="103"/>
      <c r="B28" s="103"/>
      <c r="C28" s="103"/>
      <c r="D28" s="103"/>
      <c r="E28" s="103"/>
      <c r="F28" s="103"/>
      <c r="G28" s="103"/>
      <c r="H28" s="103"/>
      <c r="I28" s="103"/>
      <c r="J28" s="103"/>
      <c r="K28" s="103"/>
      <c r="L28" s="103"/>
      <c r="M28" s="103"/>
      <c r="N28" s="103"/>
      <c r="O28" s="103"/>
    </row>
    <row r="29" spans="1:16" x14ac:dyDescent="0.2">
      <c r="A29" s="103"/>
      <c r="B29" s="103"/>
      <c r="C29" s="103"/>
      <c r="D29" s="103"/>
      <c r="E29" s="103"/>
      <c r="F29" s="103"/>
      <c r="G29" s="103"/>
      <c r="H29" s="103"/>
      <c r="I29" s="103"/>
      <c r="J29" s="103"/>
      <c r="K29" s="103"/>
      <c r="L29" s="103"/>
      <c r="M29" s="103"/>
      <c r="N29" s="103"/>
      <c r="O29" s="103"/>
    </row>
    <row r="30" spans="1:16" x14ac:dyDescent="0.2">
      <c r="A30" s="103"/>
      <c r="B30" s="103"/>
      <c r="C30" s="103"/>
      <c r="D30" s="103"/>
      <c r="E30" s="103"/>
      <c r="F30" s="103"/>
      <c r="G30" s="103"/>
      <c r="H30" s="103"/>
      <c r="I30" s="103"/>
      <c r="J30" s="103"/>
      <c r="K30" s="103"/>
      <c r="L30" s="103"/>
      <c r="M30" s="103"/>
      <c r="N30" s="103"/>
      <c r="O30" s="103"/>
    </row>
    <row r="31" spans="1:16" x14ac:dyDescent="0.2">
      <c r="A31" s="103"/>
      <c r="B31" s="103"/>
      <c r="C31" s="103"/>
      <c r="D31" s="103"/>
      <c r="E31" s="103"/>
      <c r="F31" s="103"/>
      <c r="G31" s="103"/>
      <c r="H31" s="103"/>
      <c r="I31" s="103"/>
      <c r="J31" s="103"/>
      <c r="K31" s="103"/>
      <c r="L31" s="103"/>
      <c r="M31" s="103"/>
      <c r="N31" s="103"/>
      <c r="O31" s="103"/>
    </row>
    <row r="32" spans="1:16" x14ac:dyDescent="0.2">
      <c r="A32" s="103"/>
      <c r="B32" s="103"/>
      <c r="C32" s="103"/>
      <c r="D32" s="103"/>
      <c r="E32" s="103"/>
      <c r="F32" s="103"/>
      <c r="G32" s="103"/>
      <c r="H32" s="103"/>
      <c r="I32" s="103"/>
      <c r="J32" s="103"/>
      <c r="K32" s="103"/>
      <c r="L32" s="103"/>
      <c r="M32" s="103"/>
      <c r="N32" s="103"/>
      <c r="O32" s="103"/>
    </row>
    <row r="33" spans="1:15" x14ac:dyDescent="0.2">
      <c r="A33" s="103"/>
      <c r="B33" s="103"/>
      <c r="C33" s="103"/>
      <c r="D33" s="103"/>
      <c r="E33" s="103"/>
      <c r="F33" s="103"/>
      <c r="G33" s="103"/>
      <c r="H33" s="103"/>
      <c r="I33" s="103"/>
      <c r="J33" s="103"/>
      <c r="K33" s="103"/>
      <c r="L33" s="103"/>
      <c r="M33" s="103"/>
      <c r="N33" s="103"/>
      <c r="O33" s="103"/>
    </row>
    <row r="34" spans="1:15" x14ac:dyDescent="0.2">
      <c r="A34" s="103"/>
      <c r="B34" s="103"/>
      <c r="C34" s="103"/>
      <c r="D34" s="103"/>
      <c r="E34" s="103"/>
      <c r="F34" s="103"/>
      <c r="G34" s="103"/>
      <c r="H34" s="103"/>
      <c r="I34" s="103"/>
      <c r="J34" s="103"/>
      <c r="K34" s="103"/>
      <c r="L34" s="103"/>
      <c r="M34" s="103"/>
      <c r="N34" s="103"/>
      <c r="O34" s="103"/>
    </row>
  </sheetData>
  <mergeCells count="11">
    <mergeCell ref="A18:L18"/>
    <mergeCell ref="I15:O15"/>
    <mergeCell ref="I4:O4"/>
    <mergeCell ref="B15:H15"/>
    <mergeCell ref="B6:H6"/>
    <mergeCell ref="B13:G13"/>
    <mergeCell ref="B4:H4"/>
    <mergeCell ref="A22:O34"/>
    <mergeCell ref="A14:L14"/>
    <mergeCell ref="A1:H1"/>
    <mergeCell ref="I6:O6"/>
  </mergeCells>
  <phoneticPr fontId="2" type="noConversion"/>
  <conditionalFormatting sqref="I1:I2 I15 I19:I21 I35:I1048576">
    <cfRule type="cellIs" dxfId="2" priority="8" operator="greaterThan">
      <formula>50</formula>
    </cfRule>
    <cfRule type="cellIs" dxfId="1" priority="9" operator="lessThan">
      <formula>0</formula>
    </cfRule>
  </conditionalFormatting>
  <pageMargins left="0.19685039370078741" right="0.19685039370078741" top="0.19685039370078741" bottom="0.19685039370078741" header="0" footer="0"/>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2:L60"/>
  <sheetViews>
    <sheetView zoomScale="106" zoomScaleNormal="106" workbookViewId="0">
      <selection activeCell="D18" sqref="D18"/>
    </sheetView>
  </sheetViews>
  <sheetFormatPr defaultColWidth="9.140625" defaultRowHeight="12" x14ac:dyDescent="0.2"/>
  <cols>
    <col min="1" max="1" width="8.42578125" style="51" customWidth="1"/>
    <col min="2" max="2" width="43.42578125" style="3" customWidth="1"/>
    <col min="3" max="3" width="6.140625" style="52" customWidth="1"/>
    <col min="4" max="4" width="11" style="3" customWidth="1"/>
    <col min="5" max="5" width="24.85546875" style="3" customWidth="1"/>
    <col min="6" max="11" width="9.140625" style="3" customWidth="1"/>
    <col min="12" max="12" width="25.5703125" style="3" customWidth="1"/>
    <col min="13" max="255" width="8.5703125" style="3"/>
    <col min="256" max="256" width="11.5703125" style="3"/>
    <col min="257" max="257" width="31.42578125" style="3"/>
    <col min="258" max="258" width="8.5703125" style="3"/>
    <col min="259" max="259" width="10" style="3"/>
    <col min="260" max="260" width="10.42578125" style="3"/>
    <col min="261" max="261" width="10.85546875" style="3"/>
    <col min="262" max="266" width="8.5703125" style="3"/>
    <col min="267" max="267" width="11.5703125" style="3"/>
    <col min="268" max="511" width="8.5703125" style="3"/>
    <col min="512" max="512" width="11.5703125" style="3"/>
    <col min="513" max="513" width="31.42578125" style="3"/>
    <col min="514" max="514" width="8.5703125" style="3"/>
    <col min="515" max="515" width="10" style="3"/>
    <col min="516" max="516" width="10.42578125" style="3"/>
    <col min="517" max="517" width="10.85546875" style="3"/>
    <col min="518" max="522" width="8.5703125" style="3"/>
    <col min="523" max="523" width="11.5703125" style="3"/>
    <col min="524" max="767" width="8.5703125" style="3"/>
    <col min="768" max="768" width="11.5703125" style="3"/>
    <col min="769" max="769" width="31.42578125" style="3"/>
    <col min="770" max="770" width="8.5703125" style="3"/>
    <col min="771" max="771" width="10" style="3"/>
    <col min="772" max="772" width="10.42578125" style="3"/>
    <col min="773" max="773" width="10.85546875" style="3"/>
    <col min="774" max="778" width="8.5703125" style="3"/>
    <col min="779" max="779" width="11.5703125" style="3"/>
    <col min="780" max="1024" width="8.5703125" style="3"/>
    <col min="1025" max="16384" width="9.140625" style="3"/>
  </cols>
  <sheetData>
    <row r="2" spans="1:12" ht="18" customHeight="1" x14ac:dyDescent="0.2">
      <c r="A2" s="129" t="s">
        <v>29</v>
      </c>
      <c r="B2" s="129"/>
      <c r="C2" s="129"/>
      <c r="D2" s="129"/>
      <c r="E2" s="129"/>
      <c r="F2" s="129"/>
    </row>
    <row r="3" spans="1:12" x14ac:dyDescent="0.2">
      <c r="A3" s="4"/>
      <c r="B3" s="5"/>
      <c r="C3" s="6"/>
      <c r="D3" s="7"/>
      <c r="E3" s="8"/>
      <c r="F3" s="8"/>
      <c r="K3" s="7"/>
    </row>
    <row r="4" spans="1:12" ht="36" x14ac:dyDescent="0.2">
      <c r="A4" s="9" t="s">
        <v>0</v>
      </c>
      <c r="B4" s="9" t="s">
        <v>30</v>
      </c>
      <c r="C4" s="9" t="s">
        <v>31</v>
      </c>
      <c r="D4" s="10" t="s">
        <v>32</v>
      </c>
      <c r="E4" s="9" t="s">
        <v>61</v>
      </c>
      <c r="F4" s="9" t="s">
        <v>8</v>
      </c>
      <c r="G4" s="9" t="s">
        <v>9</v>
      </c>
      <c r="H4" s="9" t="s">
        <v>10</v>
      </c>
      <c r="I4" s="82" t="s">
        <v>140</v>
      </c>
      <c r="J4" s="9" t="s">
        <v>11</v>
      </c>
      <c r="K4" s="9" t="s">
        <v>33</v>
      </c>
      <c r="L4" s="56" t="s">
        <v>139</v>
      </c>
    </row>
    <row r="5" spans="1:12" ht="15" customHeight="1" x14ac:dyDescent="0.2">
      <c r="A5" s="11">
        <v>21</v>
      </c>
      <c r="B5" s="12" t="s">
        <v>36</v>
      </c>
      <c r="C5" s="135"/>
      <c r="D5" s="136"/>
      <c r="E5" s="136"/>
      <c r="F5" s="136"/>
      <c r="G5" s="136"/>
      <c r="H5" s="136"/>
      <c r="I5" s="136"/>
      <c r="J5" s="137"/>
      <c r="K5" s="13" t="s">
        <v>35</v>
      </c>
      <c r="L5" s="16"/>
    </row>
    <row r="6" spans="1:12" ht="15" customHeight="1" x14ac:dyDescent="0.2">
      <c r="A6" s="14" t="s">
        <v>80</v>
      </c>
      <c r="B6" s="15" t="s">
        <v>37</v>
      </c>
      <c r="C6" s="13" t="s">
        <v>34</v>
      </c>
      <c r="D6" s="15">
        <v>320</v>
      </c>
      <c r="E6" s="13"/>
      <c r="F6" s="13"/>
      <c r="G6" s="16"/>
      <c r="H6" s="16">
        <f>D6*F6</f>
        <v>0</v>
      </c>
      <c r="I6" s="16"/>
      <c r="J6" s="83">
        <f>H6+H6*I6/100</f>
        <v>0</v>
      </c>
      <c r="K6" s="15"/>
      <c r="L6" s="16"/>
    </row>
    <row r="7" spans="1:12" ht="15" customHeight="1" x14ac:dyDescent="0.2">
      <c r="A7" s="14" t="s">
        <v>81</v>
      </c>
      <c r="B7" s="15" t="s">
        <v>38</v>
      </c>
      <c r="C7" s="13" t="s">
        <v>34</v>
      </c>
      <c r="D7" s="15">
        <v>120</v>
      </c>
      <c r="E7" s="13"/>
      <c r="F7" s="13"/>
      <c r="G7" s="16"/>
      <c r="H7" s="16">
        <f t="shared" ref="H7:H10" si="0">D7*F7</f>
        <v>0</v>
      </c>
      <c r="I7" s="16"/>
      <c r="J7" s="83">
        <f t="shared" ref="J7:J10" si="1">H7+H7*I7/100</f>
        <v>0</v>
      </c>
      <c r="K7" s="15"/>
      <c r="L7" s="16"/>
    </row>
    <row r="8" spans="1:12" ht="15" customHeight="1" x14ac:dyDescent="0.2">
      <c r="A8" s="14" t="s">
        <v>90</v>
      </c>
      <c r="B8" s="17" t="s">
        <v>39</v>
      </c>
      <c r="C8" s="18" t="s">
        <v>34</v>
      </c>
      <c r="D8" s="17">
        <v>140</v>
      </c>
      <c r="E8" s="13"/>
      <c r="F8" s="13"/>
      <c r="G8" s="16"/>
      <c r="H8" s="16">
        <f t="shared" si="0"/>
        <v>0</v>
      </c>
      <c r="I8" s="16"/>
      <c r="J8" s="83">
        <f t="shared" si="1"/>
        <v>0</v>
      </c>
      <c r="K8" s="15"/>
      <c r="L8" s="16"/>
    </row>
    <row r="9" spans="1:12" ht="15" customHeight="1" x14ac:dyDescent="0.2">
      <c r="A9" s="14" t="s">
        <v>123</v>
      </c>
      <c r="B9" s="15" t="s">
        <v>40</v>
      </c>
      <c r="C9" s="13" t="s">
        <v>34</v>
      </c>
      <c r="D9" s="15">
        <v>40</v>
      </c>
      <c r="E9" s="13"/>
      <c r="F9" s="13"/>
      <c r="G9" s="16"/>
      <c r="H9" s="16">
        <f t="shared" si="0"/>
        <v>0</v>
      </c>
      <c r="I9" s="16"/>
      <c r="J9" s="83">
        <f t="shared" si="1"/>
        <v>0</v>
      </c>
      <c r="K9" s="15"/>
      <c r="L9" s="16"/>
    </row>
    <row r="10" spans="1:12" ht="15" customHeight="1" thickBot="1" x14ac:dyDescent="0.25">
      <c r="A10" s="14" t="s">
        <v>124</v>
      </c>
      <c r="B10" s="19" t="s">
        <v>68</v>
      </c>
      <c r="C10" s="13" t="s">
        <v>34</v>
      </c>
      <c r="D10" s="15">
        <v>20</v>
      </c>
      <c r="E10" s="13"/>
      <c r="F10" s="13"/>
      <c r="G10" s="16"/>
      <c r="H10" s="16">
        <f t="shared" si="0"/>
        <v>0</v>
      </c>
      <c r="I10" s="20"/>
      <c r="J10" s="83">
        <f t="shared" si="1"/>
        <v>0</v>
      </c>
      <c r="K10" s="15"/>
      <c r="L10" s="16"/>
    </row>
    <row r="11" spans="1:12" ht="15" customHeight="1" thickBot="1" x14ac:dyDescent="0.25">
      <c r="A11" s="130" t="s">
        <v>79</v>
      </c>
      <c r="B11" s="131"/>
      <c r="C11" s="131"/>
      <c r="D11" s="131"/>
      <c r="E11" s="131"/>
      <c r="F11" s="131"/>
      <c r="G11" s="131"/>
      <c r="H11" s="21">
        <f>SUM(H6:H10)</f>
        <v>0</v>
      </c>
      <c r="I11" s="89"/>
      <c r="J11" s="22">
        <f>SUM(J6:J10)</f>
        <v>0</v>
      </c>
      <c r="K11" s="23"/>
      <c r="L11" s="16"/>
    </row>
    <row r="12" spans="1:12" ht="15" customHeight="1" x14ac:dyDescent="0.2">
      <c r="A12" s="24" t="s">
        <v>59</v>
      </c>
      <c r="B12" s="25" t="s">
        <v>42</v>
      </c>
      <c r="C12" s="138"/>
      <c r="D12" s="139"/>
      <c r="E12" s="139"/>
      <c r="F12" s="139"/>
      <c r="G12" s="139"/>
      <c r="H12" s="139"/>
      <c r="I12" s="139"/>
      <c r="J12" s="140"/>
      <c r="K12" s="15" t="s">
        <v>35</v>
      </c>
      <c r="L12" s="16"/>
    </row>
    <row r="13" spans="1:12" ht="15" customHeight="1" x14ac:dyDescent="0.2">
      <c r="A13" s="26" t="s">
        <v>91</v>
      </c>
      <c r="B13" s="27" t="s">
        <v>43</v>
      </c>
      <c r="C13" s="13" t="s">
        <v>34</v>
      </c>
      <c r="D13" s="15">
        <v>12</v>
      </c>
      <c r="E13" s="13" t="s">
        <v>149</v>
      </c>
      <c r="F13" s="13"/>
      <c r="G13" s="16"/>
      <c r="H13" s="16">
        <f t="shared" ref="H13:H15" si="2">D13*F13</f>
        <v>0</v>
      </c>
      <c r="I13" s="20"/>
      <c r="J13" s="83">
        <f t="shared" ref="J13:J15" si="3">H13+H13*I13/100</f>
        <v>0</v>
      </c>
      <c r="K13" s="15"/>
      <c r="L13" s="16"/>
    </row>
    <row r="14" spans="1:12" ht="15" customHeight="1" x14ac:dyDescent="0.2">
      <c r="A14" s="26" t="s">
        <v>92</v>
      </c>
      <c r="B14" s="27" t="s">
        <v>44</v>
      </c>
      <c r="C14" s="13" t="s">
        <v>34</v>
      </c>
      <c r="D14" s="15">
        <v>9</v>
      </c>
      <c r="E14" s="13" t="s">
        <v>150</v>
      </c>
      <c r="F14" s="13"/>
      <c r="G14" s="16"/>
      <c r="H14" s="16">
        <f t="shared" si="2"/>
        <v>0</v>
      </c>
      <c r="I14" s="20"/>
      <c r="J14" s="83">
        <f t="shared" si="3"/>
        <v>0</v>
      </c>
      <c r="K14" s="15"/>
      <c r="L14" s="16"/>
    </row>
    <row r="15" spans="1:12" ht="15" customHeight="1" thickBot="1" x14ac:dyDescent="0.25">
      <c r="A15" s="26" t="s">
        <v>93</v>
      </c>
      <c r="B15" s="28" t="s">
        <v>45</v>
      </c>
      <c r="C15" s="13" t="s">
        <v>34</v>
      </c>
      <c r="D15" s="15">
        <v>9</v>
      </c>
      <c r="E15" s="13" t="s">
        <v>151</v>
      </c>
      <c r="F15" s="13"/>
      <c r="G15" s="16"/>
      <c r="H15" s="16">
        <f t="shared" si="2"/>
        <v>0</v>
      </c>
      <c r="I15" s="20"/>
      <c r="J15" s="83">
        <f t="shared" si="3"/>
        <v>0</v>
      </c>
      <c r="K15" s="15"/>
      <c r="L15" s="16"/>
    </row>
    <row r="16" spans="1:12" ht="15" customHeight="1" thickBot="1" x14ac:dyDescent="0.25">
      <c r="A16" s="130" t="s">
        <v>88</v>
      </c>
      <c r="B16" s="131"/>
      <c r="C16" s="131"/>
      <c r="D16" s="131"/>
      <c r="E16" s="131"/>
      <c r="F16" s="131"/>
      <c r="G16" s="131"/>
      <c r="H16" s="21">
        <f>SUM(H13:H15)</f>
        <v>0</v>
      </c>
      <c r="I16" s="89"/>
      <c r="J16" s="22">
        <f>SUM(J13:J15)</f>
        <v>0</v>
      </c>
      <c r="K16" s="23"/>
      <c r="L16" s="16"/>
    </row>
    <row r="17" spans="1:12" ht="14.1" customHeight="1" x14ac:dyDescent="0.2">
      <c r="A17" s="29" t="s">
        <v>41</v>
      </c>
      <c r="B17" s="30" t="s">
        <v>73</v>
      </c>
      <c r="C17" s="31"/>
      <c r="D17" s="31"/>
      <c r="E17" s="31"/>
      <c r="F17" s="31"/>
      <c r="G17" s="31"/>
      <c r="H17" s="32"/>
      <c r="I17" s="32"/>
      <c r="J17" s="32"/>
      <c r="K17" s="15" t="s">
        <v>35</v>
      </c>
      <c r="L17" s="16"/>
    </row>
    <row r="18" spans="1:12" ht="15" customHeight="1" x14ac:dyDescent="0.2">
      <c r="A18" s="33" t="s">
        <v>94</v>
      </c>
      <c r="B18" s="34" t="s">
        <v>74</v>
      </c>
      <c r="C18" s="35" t="s">
        <v>34</v>
      </c>
      <c r="D18" s="13">
        <v>50</v>
      </c>
      <c r="E18" s="92" t="s">
        <v>154</v>
      </c>
      <c r="F18" s="36"/>
      <c r="G18" s="36"/>
      <c r="H18" s="16">
        <f t="shared" ref="H18:H20" si="4">D18*F18</f>
        <v>0</v>
      </c>
      <c r="I18" s="20"/>
      <c r="J18" s="83">
        <f t="shared" ref="J18:J20" si="5">H18+H18*I18/100</f>
        <v>0</v>
      </c>
      <c r="K18" s="23"/>
      <c r="L18" s="16"/>
    </row>
    <row r="19" spans="1:12" ht="15" customHeight="1" x14ac:dyDescent="0.2">
      <c r="A19" s="33" t="s">
        <v>95</v>
      </c>
      <c r="B19" s="34" t="s">
        <v>75</v>
      </c>
      <c r="C19" s="35" t="s">
        <v>34</v>
      </c>
      <c r="D19" s="13">
        <v>20</v>
      </c>
      <c r="E19" s="92" t="s">
        <v>153</v>
      </c>
      <c r="F19" s="36"/>
      <c r="G19" s="36"/>
      <c r="H19" s="16">
        <f t="shared" si="4"/>
        <v>0</v>
      </c>
      <c r="I19" s="20"/>
      <c r="J19" s="83">
        <f t="shared" si="5"/>
        <v>0</v>
      </c>
      <c r="K19" s="23"/>
      <c r="L19" s="16"/>
    </row>
    <row r="20" spans="1:12" ht="15" customHeight="1" thickBot="1" x14ac:dyDescent="0.25">
      <c r="A20" s="33" t="s">
        <v>125</v>
      </c>
      <c r="B20" s="34" t="s">
        <v>76</v>
      </c>
      <c r="C20" s="35" t="s">
        <v>34</v>
      </c>
      <c r="D20" s="13">
        <v>20</v>
      </c>
      <c r="E20" s="92" t="s">
        <v>152</v>
      </c>
      <c r="F20" s="36"/>
      <c r="G20" s="36"/>
      <c r="H20" s="16">
        <f t="shared" si="4"/>
        <v>0</v>
      </c>
      <c r="I20" s="20"/>
      <c r="J20" s="83">
        <f t="shared" si="5"/>
        <v>0</v>
      </c>
      <c r="K20" s="23"/>
      <c r="L20" s="16"/>
    </row>
    <row r="21" spans="1:12" ht="15" customHeight="1" thickBot="1" x14ac:dyDescent="0.25">
      <c r="A21" s="130" t="s">
        <v>89</v>
      </c>
      <c r="B21" s="131"/>
      <c r="C21" s="131"/>
      <c r="D21" s="131"/>
      <c r="E21" s="131"/>
      <c r="F21" s="131"/>
      <c r="G21" s="134"/>
      <c r="H21" s="21">
        <f>SUM(H18:H20)</f>
        <v>0</v>
      </c>
      <c r="I21" s="89"/>
      <c r="J21" s="22">
        <f>SUM(J18:J20)</f>
        <v>0</v>
      </c>
      <c r="K21" s="23"/>
      <c r="L21" s="16"/>
    </row>
    <row r="22" spans="1:12" ht="25.5" customHeight="1" x14ac:dyDescent="0.2">
      <c r="A22" s="29" t="s">
        <v>60</v>
      </c>
      <c r="B22" s="2" t="s">
        <v>78</v>
      </c>
      <c r="C22" s="31"/>
      <c r="D22" s="31"/>
      <c r="E22" s="31"/>
      <c r="F22" s="31"/>
      <c r="G22" s="31"/>
      <c r="H22" s="32"/>
      <c r="I22" s="32"/>
      <c r="J22" s="32"/>
      <c r="K22" s="15" t="s">
        <v>35</v>
      </c>
      <c r="L22" s="16"/>
    </row>
    <row r="23" spans="1:12" ht="15" customHeight="1" x14ac:dyDescent="0.2">
      <c r="A23" s="33" t="s">
        <v>126</v>
      </c>
      <c r="B23" s="1" t="s">
        <v>101</v>
      </c>
      <c r="C23" s="35" t="s">
        <v>34</v>
      </c>
      <c r="D23" s="13">
        <v>300</v>
      </c>
      <c r="E23" s="36"/>
      <c r="F23" s="36"/>
      <c r="G23" s="36"/>
      <c r="H23" s="16">
        <f t="shared" ref="H23:H24" si="6">D23*F23</f>
        <v>0</v>
      </c>
      <c r="I23" s="20"/>
      <c r="J23" s="83">
        <f t="shared" ref="J23:J24" si="7">H23+H23*I23/100</f>
        <v>0</v>
      </c>
      <c r="K23" s="23"/>
      <c r="L23" s="16"/>
    </row>
    <row r="24" spans="1:12" ht="15" customHeight="1" thickBot="1" x14ac:dyDescent="0.25">
      <c r="A24" s="33" t="s">
        <v>127</v>
      </c>
      <c r="B24" s="1" t="s">
        <v>102</v>
      </c>
      <c r="C24" s="35" t="s">
        <v>34</v>
      </c>
      <c r="D24" s="13">
        <v>80</v>
      </c>
      <c r="E24" s="36"/>
      <c r="F24" s="36"/>
      <c r="G24" s="36"/>
      <c r="H24" s="16">
        <f t="shared" si="6"/>
        <v>0</v>
      </c>
      <c r="I24" s="20"/>
      <c r="J24" s="83">
        <f t="shared" si="7"/>
        <v>0</v>
      </c>
      <c r="K24" s="23"/>
      <c r="L24" s="16"/>
    </row>
    <row r="25" spans="1:12" ht="15" customHeight="1" thickBot="1" x14ac:dyDescent="0.25">
      <c r="A25" s="130" t="s">
        <v>128</v>
      </c>
      <c r="B25" s="131"/>
      <c r="C25" s="131"/>
      <c r="D25" s="131"/>
      <c r="E25" s="131"/>
      <c r="F25" s="131"/>
      <c r="G25" s="134"/>
      <c r="H25" s="21">
        <f>SUM(H23:H24)</f>
        <v>0</v>
      </c>
      <c r="I25" s="89"/>
      <c r="J25" s="22">
        <f>SUM(J23:J24)</f>
        <v>0</v>
      </c>
      <c r="K25" s="23"/>
      <c r="L25" s="16"/>
    </row>
    <row r="26" spans="1:12" ht="15" customHeight="1" x14ac:dyDescent="0.2">
      <c r="A26" s="24" t="s">
        <v>46</v>
      </c>
      <c r="B26" s="37" t="s">
        <v>103</v>
      </c>
      <c r="C26" s="13" t="s">
        <v>34</v>
      </c>
      <c r="D26" s="15">
        <v>10</v>
      </c>
      <c r="E26" s="13"/>
      <c r="F26" s="13"/>
      <c r="G26" s="38"/>
      <c r="H26" s="16">
        <f t="shared" ref="H26:H32" si="8">D26*F26</f>
        <v>0</v>
      </c>
      <c r="I26" s="20"/>
      <c r="J26" s="83">
        <f t="shared" ref="J26:J32" si="9">H26+H26*I26/100</f>
        <v>0</v>
      </c>
      <c r="K26" s="39"/>
      <c r="L26" s="16"/>
    </row>
    <row r="27" spans="1:12" ht="15" customHeight="1" x14ac:dyDescent="0.2">
      <c r="A27" s="24" t="s">
        <v>47</v>
      </c>
      <c r="B27" s="37" t="s">
        <v>104</v>
      </c>
      <c r="C27" s="13" t="s">
        <v>34</v>
      </c>
      <c r="D27" s="15">
        <v>10</v>
      </c>
      <c r="E27" s="13"/>
      <c r="F27" s="13"/>
      <c r="G27" s="38"/>
      <c r="H27" s="16">
        <f t="shared" si="8"/>
        <v>0</v>
      </c>
      <c r="I27" s="20"/>
      <c r="J27" s="83">
        <f t="shared" si="9"/>
        <v>0</v>
      </c>
      <c r="K27" s="39"/>
      <c r="L27" s="16"/>
    </row>
    <row r="28" spans="1:12" ht="15" customHeight="1" x14ac:dyDescent="0.2">
      <c r="A28" s="24" t="s">
        <v>48</v>
      </c>
      <c r="B28" s="37" t="s">
        <v>105</v>
      </c>
      <c r="C28" s="13" t="s">
        <v>34</v>
      </c>
      <c r="D28" s="15">
        <v>10</v>
      </c>
      <c r="E28" s="13"/>
      <c r="F28" s="13"/>
      <c r="G28" s="38"/>
      <c r="H28" s="16">
        <f t="shared" si="8"/>
        <v>0</v>
      </c>
      <c r="I28" s="20"/>
      <c r="J28" s="83">
        <f t="shared" si="9"/>
        <v>0</v>
      </c>
      <c r="K28" s="39"/>
      <c r="L28" s="16"/>
    </row>
    <row r="29" spans="1:12" ht="15" customHeight="1" x14ac:dyDescent="0.2">
      <c r="A29" s="24" t="s">
        <v>49</v>
      </c>
      <c r="B29" s="37" t="s">
        <v>106</v>
      </c>
      <c r="C29" s="13" t="s">
        <v>34</v>
      </c>
      <c r="D29" s="15">
        <v>10</v>
      </c>
      <c r="E29" s="13"/>
      <c r="F29" s="13"/>
      <c r="G29" s="38"/>
      <c r="H29" s="16">
        <f t="shared" si="8"/>
        <v>0</v>
      </c>
      <c r="I29" s="20"/>
      <c r="J29" s="83">
        <f t="shared" si="9"/>
        <v>0</v>
      </c>
      <c r="K29" s="39"/>
      <c r="L29" s="16"/>
    </row>
    <row r="30" spans="1:12" ht="15" customHeight="1" x14ac:dyDescent="0.2">
      <c r="A30" s="24" t="s">
        <v>82</v>
      </c>
      <c r="B30" s="37" t="s">
        <v>107</v>
      </c>
      <c r="C30" s="13" t="s">
        <v>34</v>
      </c>
      <c r="D30" s="15">
        <v>20</v>
      </c>
      <c r="E30" s="13"/>
      <c r="F30" s="13"/>
      <c r="G30" s="38"/>
      <c r="H30" s="16">
        <f t="shared" si="8"/>
        <v>0</v>
      </c>
      <c r="I30" s="20"/>
      <c r="J30" s="83">
        <f t="shared" si="9"/>
        <v>0</v>
      </c>
      <c r="K30" s="39"/>
      <c r="L30" s="16"/>
    </row>
    <row r="31" spans="1:12" ht="15" customHeight="1" x14ac:dyDescent="0.2">
      <c r="A31" s="24" t="s">
        <v>83</v>
      </c>
      <c r="B31" s="37" t="s">
        <v>108</v>
      </c>
      <c r="C31" s="13" t="s">
        <v>34</v>
      </c>
      <c r="D31" s="15">
        <v>10</v>
      </c>
      <c r="E31" s="13"/>
      <c r="F31" s="13"/>
      <c r="G31" s="38"/>
      <c r="H31" s="16">
        <f t="shared" si="8"/>
        <v>0</v>
      </c>
      <c r="I31" s="20"/>
      <c r="J31" s="83">
        <f t="shared" si="9"/>
        <v>0</v>
      </c>
      <c r="K31" s="39"/>
      <c r="L31" s="16"/>
    </row>
    <row r="32" spans="1:12" ht="25.5" customHeight="1" x14ac:dyDescent="0.2">
      <c r="A32" s="24" t="s">
        <v>96</v>
      </c>
      <c r="B32" s="37" t="s">
        <v>136</v>
      </c>
      <c r="C32" s="13" t="s">
        <v>34</v>
      </c>
      <c r="D32" s="15">
        <v>1100</v>
      </c>
      <c r="E32" s="13"/>
      <c r="F32" s="13"/>
      <c r="G32" s="38"/>
      <c r="H32" s="16">
        <f t="shared" si="8"/>
        <v>0</v>
      </c>
      <c r="I32" s="16"/>
      <c r="J32" s="83">
        <f t="shared" si="9"/>
        <v>0</v>
      </c>
      <c r="K32" s="39"/>
      <c r="L32" s="16"/>
    </row>
    <row r="33" spans="1:12" ht="15" customHeight="1" x14ac:dyDescent="0.2">
      <c r="A33" s="24" t="s">
        <v>98</v>
      </c>
      <c r="B33" s="37" t="s">
        <v>64</v>
      </c>
      <c r="C33" s="141"/>
      <c r="D33" s="142"/>
      <c r="E33" s="142"/>
      <c r="F33" s="142"/>
      <c r="G33" s="142"/>
      <c r="H33" s="136"/>
      <c r="I33" s="136"/>
      <c r="J33" s="137"/>
      <c r="K33" s="15"/>
      <c r="L33" s="16"/>
    </row>
    <row r="34" spans="1:12" ht="15" customHeight="1" x14ac:dyDescent="0.2">
      <c r="A34" s="14" t="s">
        <v>99</v>
      </c>
      <c r="B34" s="13" t="s">
        <v>63</v>
      </c>
      <c r="C34" s="14" t="s">
        <v>34</v>
      </c>
      <c r="D34" s="13">
        <v>3000</v>
      </c>
      <c r="E34" s="14"/>
      <c r="F34" s="14"/>
      <c r="G34" s="16"/>
      <c r="H34" s="16">
        <f t="shared" ref="H34:H35" si="10">D34*F34</f>
        <v>0</v>
      </c>
      <c r="I34" s="20"/>
      <c r="J34" s="83">
        <f t="shared" ref="J34:J35" si="11">H34+H34*I34/100</f>
        <v>0</v>
      </c>
      <c r="K34" s="15" t="s">
        <v>35</v>
      </c>
      <c r="L34" s="16"/>
    </row>
    <row r="35" spans="1:12" ht="15" customHeight="1" thickBot="1" x14ac:dyDescent="0.25">
      <c r="A35" s="14" t="s">
        <v>100</v>
      </c>
      <c r="B35" s="13" t="s">
        <v>69</v>
      </c>
      <c r="C35" s="14" t="s">
        <v>34</v>
      </c>
      <c r="D35" s="13">
        <v>50</v>
      </c>
      <c r="E35" s="14"/>
      <c r="F35" s="14"/>
      <c r="G35" s="16"/>
      <c r="H35" s="16">
        <f t="shared" si="10"/>
        <v>0</v>
      </c>
      <c r="I35" s="20"/>
      <c r="J35" s="83">
        <f t="shared" si="11"/>
        <v>0</v>
      </c>
      <c r="K35" s="15"/>
      <c r="L35" s="16"/>
    </row>
    <row r="36" spans="1:12" ht="15" customHeight="1" thickBot="1" x14ac:dyDescent="0.25">
      <c r="A36" s="132" t="s">
        <v>97</v>
      </c>
      <c r="B36" s="133"/>
      <c r="C36" s="133"/>
      <c r="D36" s="133"/>
      <c r="E36" s="133"/>
      <c r="F36" s="133"/>
      <c r="G36" s="133"/>
      <c r="H36" s="21">
        <f>SUM(H34:H35)</f>
        <v>0</v>
      </c>
      <c r="I36" s="89"/>
      <c r="J36" s="22">
        <f>SUM(J34:J35)</f>
        <v>0</v>
      </c>
      <c r="K36" s="39"/>
      <c r="L36" s="16"/>
    </row>
    <row r="37" spans="1:12" ht="15" customHeight="1" x14ac:dyDescent="0.2">
      <c r="A37" s="24" t="s">
        <v>129</v>
      </c>
      <c r="B37" s="40" t="s">
        <v>50</v>
      </c>
      <c r="C37" s="124"/>
      <c r="D37" s="125"/>
      <c r="E37" s="125"/>
      <c r="F37" s="125"/>
      <c r="G37" s="125"/>
      <c r="H37" s="125"/>
      <c r="I37" s="125"/>
      <c r="J37" s="126"/>
      <c r="K37" s="41"/>
      <c r="L37" s="16"/>
    </row>
    <row r="38" spans="1:12" ht="15" customHeight="1" x14ac:dyDescent="0.2">
      <c r="A38" s="26" t="s">
        <v>130</v>
      </c>
      <c r="B38" s="42" t="s">
        <v>67</v>
      </c>
      <c r="C38" s="43"/>
      <c r="D38" s="44"/>
      <c r="E38" s="45"/>
      <c r="F38" s="45"/>
      <c r="G38" s="16"/>
      <c r="H38" s="16"/>
      <c r="I38" s="20"/>
      <c r="J38" s="83"/>
      <c r="K38" s="15" t="s">
        <v>35</v>
      </c>
      <c r="L38" s="16"/>
    </row>
    <row r="39" spans="1:12" ht="15" customHeight="1" x14ac:dyDescent="0.2">
      <c r="A39" s="26" t="s">
        <v>131</v>
      </c>
      <c r="B39" s="42" t="s">
        <v>51</v>
      </c>
      <c r="C39" s="43" t="s">
        <v>34</v>
      </c>
      <c r="D39" s="44">
        <v>300</v>
      </c>
      <c r="E39" s="45"/>
      <c r="F39" s="45"/>
      <c r="G39" s="16"/>
      <c r="H39" s="16">
        <f t="shared" ref="H39:H43" si="12">D39*F39</f>
        <v>0</v>
      </c>
      <c r="I39" s="20"/>
      <c r="J39" s="83">
        <f t="shared" ref="J39:J43" si="13">H39+H39*I39/100</f>
        <v>0</v>
      </c>
      <c r="K39" s="44"/>
      <c r="L39" s="16"/>
    </row>
    <row r="40" spans="1:12" ht="15" customHeight="1" x14ac:dyDescent="0.2">
      <c r="A40" s="26" t="s">
        <v>132</v>
      </c>
      <c r="B40" s="42" t="s">
        <v>52</v>
      </c>
      <c r="C40" s="43" t="s">
        <v>34</v>
      </c>
      <c r="D40" s="44">
        <v>500</v>
      </c>
      <c r="E40" s="45"/>
      <c r="F40" s="45"/>
      <c r="G40" s="16"/>
      <c r="H40" s="16">
        <f t="shared" si="12"/>
        <v>0</v>
      </c>
      <c r="I40" s="16"/>
      <c r="J40" s="83">
        <f t="shared" si="13"/>
        <v>0</v>
      </c>
      <c r="K40" s="44"/>
      <c r="L40" s="16"/>
    </row>
    <row r="41" spans="1:12" ht="15" customHeight="1" x14ac:dyDescent="0.2">
      <c r="A41" s="26" t="s">
        <v>137</v>
      </c>
      <c r="B41" s="42" t="s">
        <v>53</v>
      </c>
      <c r="C41" s="43" t="s">
        <v>34</v>
      </c>
      <c r="D41" s="44">
        <v>300</v>
      </c>
      <c r="E41" s="45"/>
      <c r="F41" s="45"/>
      <c r="G41" s="16"/>
      <c r="H41" s="16">
        <f t="shared" si="12"/>
        <v>0</v>
      </c>
      <c r="I41" s="16"/>
      <c r="J41" s="83">
        <f t="shared" si="13"/>
        <v>0</v>
      </c>
      <c r="K41" s="44"/>
      <c r="L41" s="16"/>
    </row>
    <row r="42" spans="1:12" ht="15" customHeight="1" x14ac:dyDescent="0.2">
      <c r="A42" s="46" t="s">
        <v>133</v>
      </c>
      <c r="B42" s="47" t="s">
        <v>66</v>
      </c>
      <c r="C42" s="48" t="s">
        <v>34</v>
      </c>
      <c r="D42" s="49">
        <v>400</v>
      </c>
      <c r="E42" s="50"/>
      <c r="F42" s="50"/>
      <c r="G42" s="16"/>
      <c r="H42" s="16">
        <f t="shared" si="12"/>
        <v>0</v>
      </c>
      <c r="I42" s="16"/>
      <c r="J42" s="83">
        <f t="shared" si="13"/>
        <v>0</v>
      </c>
      <c r="K42" s="15" t="s">
        <v>35</v>
      </c>
      <c r="L42" s="16"/>
    </row>
    <row r="43" spans="1:12" ht="15" customHeight="1" thickBot="1" x14ac:dyDescent="0.25">
      <c r="A43" s="26" t="s">
        <v>134</v>
      </c>
      <c r="B43" s="42" t="s">
        <v>65</v>
      </c>
      <c r="C43" s="43" t="s">
        <v>34</v>
      </c>
      <c r="D43" s="44">
        <v>800</v>
      </c>
      <c r="E43" s="14"/>
      <c r="F43" s="14"/>
      <c r="G43" s="16"/>
      <c r="H43" s="16">
        <f t="shared" si="12"/>
        <v>0</v>
      </c>
      <c r="I43" s="16"/>
      <c r="J43" s="83">
        <f t="shared" si="13"/>
        <v>0</v>
      </c>
      <c r="K43" s="15" t="s">
        <v>35</v>
      </c>
      <c r="L43" s="16"/>
    </row>
    <row r="44" spans="1:12" ht="15" customHeight="1" x14ac:dyDescent="0.2">
      <c r="A44" s="127" t="s">
        <v>135</v>
      </c>
      <c r="B44" s="128"/>
      <c r="C44" s="128"/>
      <c r="D44" s="128"/>
      <c r="E44" s="128"/>
      <c r="F44" s="128"/>
      <c r="G44" s="128"/>
      <c r="H44" s="68">
        <f>SUM(H38:H43)</f>
        <v>0</v>
      </c>
      <c r="I44" s="16"/>
      <c r="J44" s="69">
        <f>SUM(J38:J43)</f>
        <v>0</v>
      </c>
      <c r="K44" s="70"/>
      <c r="L44" s="16"/>
    </row>
    <row r="45" spans="1:12" ht="24" x14ac:dyDescent="0.2">
      <c r="A45" s="71">
        <v>34</v>
      </c>
      <c r="B45" s="74" t="s">
        <v>117</v>
      </c>
      <c r="C45" s="72" t="s">
        <v>34</v>
      </c>
      <c r="D45" s="72">
        <v>90</v>
      </c>
      <c r="E45" s="73"/>
      <c r="F45" s="73"/>
      <c r="G45" s="73"/>
      <c r="H45" s="16">
        <f t="shared" ref="H45" si="14">D45*F45</f>
        <v>0</v>
      </c>
      <c r="I45" s="16"/>
      <c r="J45" s="83">
        <f t="shared" ref="J45" si="15">H45+H45*I45/100</f>
        <v>0</v>
      </c>
      <c r="K45" s="73"/>
      <c r="L45" s="16"/>
    </row>
    <row r="49" spans="1:11" x14ac:dyDescent="0.2">
      <c r="A49" s="122" t="s">
        <v>138</v>
      </c>
      <c r="B49" s="123"/>
      <c r="C49" s="123"/>
      <c r="D49" s="123"/>
      <c r="E49" s="123"/>
      <c r="F49" s="123"/>
      <c r="G49" s="123"/>
      <c r="H49" s="123"/>
      <c r="I49" s="123"/>
      <c r="J49" s="123"/>
      <c r="K49" s="123"/>
    </row>
    <row r="50" spans="1:11" x14ac:dyDescent="0.2">
      <c r="A50" s="123"/>
      <c r="B50" s="123"/>
      <c r="C50" s="123"/>
      <c r="D50" s="123"/>
      <c r="E50" s="123"/>
      <c r="F50" s="123"/>
      <c r="G50" s="123"/>
      <c r="H50" s="123"/>
      <c r="I50" s="123"/>
      <c r="J50" s="123"/>
      <c r="K50" s="123"/>
    </row>
    <row r="51" spans="1:11" x14ac:dyDescent="0.2">
      <c r="A51" s="123"/>
      <c r="B51" s="123"/>
      <c r="C51" s="123"/>
      <c r="D51" s="123"/>
      <c r="E51" s="123"/>
      <c r="F51" s="123"/>
      <c r="G51" s="123"/>
      <c r="H51" s="123"/>
      <c r="I51" s="123"/>
      <c r="J51" s="123"/>
      <c r="K51" s="123"/>
    </row>
    <row r="52" spans="1:11" x14ac:dyDescent="0.2">
      <c r="A52" s="123"/>
      <c r="B52" s="123"/>
      <c r="C52" s="123"/>
      <c r="D52" s="123"/>
      <c r="E52" s="123"/>
      <c r="F52" s="123"/>
      <c r="G52" s="123"/>
      <c r="H52" s="123"/>
      <c r="I52" s="123"/>
      <c r="J52" s="123"/>
      <c r="K52" s="123"/>
    </row>
    <row r="53" spans="1:11" x14ac:dyDescent="0.2">
      <c r="A53" s="123"/>
      <c r="B53" s="123"/>
      <c r="C53" s="123"/>
      <c r="D53" s="123"/>
      <c r="E53" s="123"/>
      <c r="F53" s="123"/>
      <c r="G53" s="123"/>
      <c r="H53" s="123"/>
      <c r="I53" s="123"/>
      <c r="J53" s="123"/>
      <c r="K53" s="123"/>
    </row>
    <row r="54" spans="1:11" x14ac:dyDescent="0.2">
      <c r="A54" s="123"/>
      <c r="B54" s="123"/>
      <c r="C54" s="123"/>
      <c r="D54" s="123"/>
      <c r="E54" s="123"/>
      <c r="F54" s="123"/>
      <c r="G54" s="123"/>
      <c r="H54" s="123"/>
      <c r="I54" s="123"/>
      <c r="J54" s="123"/>
      <c r="K54" s="123"/>
    </row>
    <row r="55" spans="1:11" x14ac:dyDescent="0.2">
      <c r="A55" s="123"/>
      <c r="B55" s="123"/>
      <c r="C55" s="123"/>
      <c r="D55" s="123"/>
      <c r="E55" s="123"/>
      <c r="F55" s="123"/>
      <c r="G55" s="123"/>
      <c r="H55" s="123"/>
      <c r="I55" s="123"/>
      <c r="J55" s="123"/>
      <c r="K55" s="123"/>
    </row>
    <row r="56" spans="1:11" x14ac:dyDescent="0.2">
      <c r="A56" s="123"/>
      <c r="B56" s="123"/>
      <c r="C56" s="123"/>
      <c r="D56" s="123"/>
      <c r="E56" s="123"/>
      <c r="F56" s="123"/>
      <c r="G56" s="123"/>
      <c r="H56" s="123"/>
      <c r="I56" s="123"/>
      <c r="J56" s="123"/>
      <c r="K56" s="123"/>
    </row>
    <row r="57" spans="1:11" x14ac:dyDescent="0.2">
      <c r="A57" s="123"/>
      <c r="B57" s="123"/>
      <c r="C57" s="123"/>
      <c r="D57" s="123"/>
      <c r="E57" s="123"/>
      <c r="F57" s="123"/>
      <c r="G57" s="123"/>
      <c r="H57" s="123"/>
      <c r="I57" s="123"/>
      <c r="J57" s="123"/>
      <c r="K57" s="123"/>
    </row>
    <row r="58" spans="1:11" x14ac:dyDescent="0.2">
      <c r="A58" s="123"/>
      <c r="B58" s="123"/>
      <c r="C58" s="123"/>
      <c r="D58" s="123"/>
      <c r="E58" s="123"/>
      <c r="F58" s="123"/>
      <c r="G58" s="123"/>
      <c r="H58" s="123"/>
      <c r="I58" s="123"/>
      <c r="J58" s="123"/>
      <c r="K58" s="123"/>
    </row>
    <row r="59" spans="1:11" x14ac:dyDescent="0.2">
      <c r="A59" s="123"/>
      <c r="B59" s="123"/>
      <c r="C59" s="123"/>
      <c r="D59" s="123"/>
      <c r="E59" s="123"/>
      <c r="F59" s="123"/>
      <c r="G59" s="123"/>
      <c r="H59" s="123"/>
      <c r="I59" s="123"/>
      <c r="J59" s="123"/>
      <c r="K59" s="123"/>
    </row>
    <row r="60" spans="1:11" x14ac:dyDescent="0.2">
      <c r="A60" s="123"/>
      <c r="B60" s="123"/>
      <c r="C60" s="123"/>
      <c r="D60" s="123"/>
      <c r="E60" s="123"/>
      <c r="F60" s="123"/>
      <c r="G60" s="123"/>
      <c r="H60" s="123"/>
      <c r="I60" s="123"/>
      <c r="J60" s="123"/>
      <c r="K60" s="123"/>
    </row>
  </sheetData>
  <mergeCells count="12">
    <mergeCell ref="A49:K60"/>
    <mergeCell ref="C37:J37"/>
    <mergeCell ref="A44:G44"/>
    <mergeCell ref="A2:F2"/>
    <mergeCell ref="A11:G11"/>
    <mergeCell ref="A16:G16"/>
    <mergeCell ref="A36:G36"/>
    <mergeCell ref="A21:G21"/>
    <mergeCell ref="A25:G25"/>
    <mergeCell ref="C5:J5"/>
    <mergeCell ref="C12:J12"/>
    <mergeCell ref="C33:J33"/>
  </mergeCells>
  <phoneticPr fontId="2" type="noConversion"/>
  <pageMargins left="0.25" right="0.25" top="0.75" bottom="0.75" header="0.3" footer="0.3"/>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Siūlai</vt:lpstr>
      <vt:lpstr>kt.priemonės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Andrius Kačinskas</cp:lastModifiedBy>
  <cp:lastPrinted>2021-10-26T10:34:21Z</cp:lastPrinted>
  <dcterms:created xsi:type="dcterms:W3CDTF">2019-08-06T10:29:12Z</dcterms:created>
  <dcterms:modified xsi:type="dcterms:W3CDTF">2024-02-12T12:57:03Z</dcterms:modified>
</cp:coreProperties>
</file>