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ugustec\Desktop\pirkimai\valymas (Klaipėda, Utena, Šiauliai)\sutartis corpus A (I ir II pd)\"/>
    </mc:Choice>
  </mc:AlternateContent>
  <xr:revisionPtr revIDLastSave="0" documentId="8_{024FD6D4-4790-4C7F-AEB2-61C3797E7E66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1 Klaipėdos regionas" sheetId="24" r:id="rId1"/>
    <sheet name="2 Utenos regionas" sheetId="26" r:id="rId2"/>
  </sheets>
  <definedNames>
    <definedName name="_xlnm._FilterDatabase" localSheetId="0" hidden="1">'1 Klaipėdos regionas'!$A$6:$W$20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0" i="24" l="1"/>
  <c r="AB20" i="24" s="1"/>
  <c r="Z19" i="24"/>
  <c r="AB19" i="24" s="1"/>
  <c r="Z18" i="24"/>
  <c r="AB18" i="24" s="1"/>
  <c r="Z17" i="24"/>
  <c r="AB17" i="24" s="1"/>
  <c r="Z16" i="24"/>
  <c r="AB16" i="24" s="1"/>
  <c r="Z15" i="24"/>
  <c r="AB15" i="24" s="1"/>
  <c r="Z14" i="24"/>
  <c r="AB14" i="24" s="1"/>
  <c r="Z13" i="24"/>
  <c r="AB13" i="24" s="1"/>
  <c r="Z12" i="24"/>
  <c r="AB12" i="24" s="1"/>
  <c r="Z11" i="24"/>
  <c r="AB11" i="24" s="1"/>
  <c r="Z10" i="24"/>
  <c r="AB10" i="24" s="1"/>
  <c r="Z9" i="24"/>
  <c r="AB9" i="24" s="1"/>
  <c r="Z8" i="24"/>
  <c r="AB8" i="24" s="1"/>
  <c r="AB9" i="26"/>
  <c r="AB10" i="26"/>
  <c r="AB11" i="26"/>
  <c r="AB12" i="26"/>
  <c r="AB13" i="26"/>
  <c r="AB14" i="26"/>
  <c r="AB15" i="26"/>
  <c r="AB8" i="26"/>
  <c r="J38" i="26" l="1"/>
  <c r="J37" i="26"/>
  <c r="J36" i="26"/>
  <c r="J35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41" i="24" l="1"/>
  <c r="J42" i="24"/>
  <c r="J43" i="24"/>
  <c r="J40" i="24" l="1"/>
</calcChain>
</file>

<file path=xl/sharedStrings.xml><?xml version="1.0" encoding="utf-8"?>
<sst xmlns="http://schemas.openxmlformats.org/spreadsheetml/2006/main" count="675" uniqueCount="178">
  <si>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</si>
  <si>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</si>
  <si>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</si>
  <si>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</si>
  <si>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</si>
  <si>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</si>
  <si>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</si>
  <si>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</si>
  <si>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</si>
  <si>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</si>
  <si>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</si>
  <si>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</si>
  <si>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</si>
  <si>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</si>
  <si>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</si>
  <si>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</si>
  <si>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</si>
  <si>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</si>
  <si>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</si>
  <si>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A</t>
  </si>
  <si>
    <t>M</t>
  </si>
  <si>
    <t>3/5</t>
  </si>
  <si>
    <t>IV lygis, ≥75%</t>
  </si>
  <si>
    <t>2</t>
  </si>
  <si>
    <t>6</t>
  </si>
  <si>
    <t>V lygis, ≥80%</t>
  </si>
  <si>
    <t>-</t>
  </si>
  <si>
    <t>B</t>
  </si>
  <si>
    <t>2/3</t>
  </si>
  <si>
    <t>P-Pn 8.00-19.00</t>
  </si>
  <si>
    <t>C</t>
  </si>
  <si>
    <t>Taip</t>
  </si>
  <si>
    <t>3/3</t>
  </si>
  <si>
    <t>K</t>
  </si>
  <si>
    <t>1/3</t>
  </si>
  <si>
    <t>3</t>
  </si>
  <si>
    <t>Š 9:00-13:00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</si>
  <si>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</si>
  <si>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</si>
  <si>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</si>
  <si>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</si>
  <si>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</si>
  <si>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</si>
  <si>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Mato vienetas</t>
  </si>
  <si>
    <t>Pagal PO poreikį</t>
  </si>
  <si>
    <t xml:space="preserve">1 val. </t>
  </si>
  <si>
    <t>1 kv. m</t>
  </si>
  <si>
    <t xml:space="preserve">1 kv. m </t>
  </si>
  <si>
    <t>1 kv. m.</t>
  </si>
  <si>
    <t>100 kv. m.</t>
  </si>
  <si>
    <t>Terminalą sudarančių kolonų skaičius</t>
  </si>
  <si>
    <t>iki 10 kolonų</t>
  </si>
  <si>
    <t>1 vnt.</t>
  </si>
  <si>
    <t>Nuo 11 iki 19 kolonų</t>
  </si>
  <si>
    <t>Daugiau nei 20 kolonų</t>
  </si>
  <si>
    <t>Š 9.00-14.00</t>
  </si>
  <si>
    <t>P-Pn 10.00-20.00</t>
  </si>
  <si>
    <t>Š 8.00-13.00</t>
  </si>
  <si>
    <t>P-Pn 9.00-18.00</t>
  </si>
  <si>
    <t>Klaipėdos</t>
  </si>
  <si>
    <t>Klaipėdos Liepų siuntų centras</t>
  </si>
  <si>
    <t>Liepų g. 54, Klaipėda</t>
  </si>
  <si>
    <t>P-Pn 7.00-14.30</t>
  </si>
  <si>
    <t>Š 7.00-12.00</t>
  </si>
  <si>
    <t>Klaipėdos logistikos centras</t>
  </si>
  <si>
    <t>Mainų g. 6, Klaipėda</t>
  </si>
  <si>
    <t>Klaipėdos 19-asis paštas</t>
  </si>
  <si>
    <t>Taikos pr. 139, 94013 Klaipėda</t>
  </si>
  <si>
    <t>Š-S 10.00-15.00</t>
  </si>
  <si>
    <t>Klaipėdos 17-asis paštas</t>
  </si>
  <si>
    <t>Naujoji g. 29, Kalotės k., 92030 Klaipėdos r. sav.</t>
  </si>
  <si>
    <t>Š 8.30-14.00</t>
  </si>
  <si>
    <t>Malūno g. 10 Palanga</t>
  </si>
  <si>
    <t>Klaipėdos 2-asis paštas</t>
  </si>
  <si>
    <t>Taikos pr. 61, 92001 Klaipėda</t>
  </si>
  <si>
    <t>P-S 10.00-21.00</t>
  </si>
  <si>
    <t>Klaipėdos 8-asis paštas</t>
  </si>
  <si>
    <t>H.Manto g. 90-1, 92295 Klaipėda</t>
  </si>
  <si>
    <t>P-Š 10.00-20.00</t>
  </si>
  <si>
    <t>S 10.00-18.00</t>
  </si>
  <si>
    <t>Klaipėdos 18-asis paštas</t>
  </si>
  <si>
    <t>H.Manto g. 7, 91031 Klaipėda</t>
  </si>
  <si>
    <t>Priekulės paštas</t>
  </si>
  <si>
    <t>Žirgų g. 41, Priekulės II k., 96047 Klaipėdos r. sav.</t>
  </si>
  <si>
    <t>A-Pn 8.00-16.00</t>
  </si>
  <si>
    <t>Kretingos paštas</t>
  </si>
  <si>
    <t>Rotušės a. 10, 97001 Kretinga</t>
  </si>
  <si>
    <t>Šilutės paštas</t>
  </si>
  <si>
    <t>Lietuvininkų g. 23/ Gudobelių a. 2, 99001 Šilutė</t>
  </si>
  <si>
    <t>Gargždų paštas</t>
  </si>
  <si>
    <t>Kvietinių g. 4, Gargždai, 96001 Klaipėdos r. sav.</t>
  </si>
  <si>
    <t>Š 9.00-13.00</t>
  </si>
  <si>
    <t xml:space="preserve">Palangos Siuntų centras </t>
  </si>
  <si>
    <t>Š 8.30-12.30</t>
  </si>
  <si>
    <t>A-Pn 8.00-17.00</t>
  </si>
  <si>
    <t>A-Pn 8:00-17:00</t>
  </si>
  <si>
    <t>Pasiūlymo formos 1 priedas</t>
  </si>
  <si>
    <t>PASLAUGŲ ĮKAINIAI</t>
  </si>
  <si>
    <t>1 mėn.</t>
  </si>
  <si>
    <t>Etatų skaičius</t>
  </si>
  <si>
    <t>A-Pn 9:00-18:00</t>
  </si>
  <si>
    <t>A-Pn 10.00-19.00</t>
  </si>
  <si>
    <t>Š 9:00-15:00</t>
  </si>
  <si>
    <t>A-Pn 8.30-15.30</t>
  </si>
  <si>
    <t>1 et.</t>
  </si>
  <si>
    <t>Klaipėdos pl. 62A, 00006 Palanga</t>
  </si>
  <si>
    <t xml:space="preserve">Palangos paštas </t>
  </si>
  <si>
    <t>Ne</t>
  </si>
  <si>
    <t>P -Pn 2:00 - 19:00</t>
  </si>
  <si>
    <t>Š 2:00 - 17:30</t>
  </si>
  <si>
    <t>Teritorijos valymo periodiškumas 12-03 mėnesiais, kartai per savaitę</t>
  </si>
  <si>
    <t>Teritorijos valymo periodiškumas 04-11 mėnesiais, kartai per mėnesį</t>
  </si>
  <si>
    <t>11</t>
  </si>
  <si>
    <t>13</t>
  </si>
  <si>
    <t>15</t>
  </si>
  <si>
    <t>18</t>
  </si>
  <si>
    <t>19</t>
  </si>
  <si>
    <r>
      <t xml:space="preserve">Švaros palaikymo/ 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</si>
  <si>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Lauko ir vidaus langų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</si>
  <si>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Tekstilinių baldų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</si>
  <si>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</si>
  <si>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Kilimų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</si>
  <si>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Grindų valymas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</si>
  <si>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</si>
  <si>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Patalpų valymas po statybų/ rekonstrukcijų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</si>
  <si>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reguliarios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</si>
  <si>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Žolės pjovimas ir krūmų genėjimas kituose objektuose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</si>
  <si>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Sniego nuvalymas kituose objektuose 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</si>
  <si>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Šiukšlių rinkimas, susikaupusių nešvarumų panaikinimas (purvo sankaupos ir t.t.) nuo lauko teritorijos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</si>
  <si>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reguliarios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</si>
  <si>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t>Higienos priemonių įkainis vienam etatui 1 mėn. (Eur be PVM)</t>
  </si>
  <si>
    <r>
      <t xml:space="preserve">Švaros palaikymo/budėjimo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</si>
  <si>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Šiukšlių rinkimas, susikaupusių nešvarumų panaikinimas (purvo sankaupos ir t.t.) nuo lauko teritorijos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</si>
  <si>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>Terminalų išorės ir stalčių valymas, teritorijos prie/aplink terminalą valymą 5 m. spinduliu</t>
    </r>
    <r>
      <rPr>
        <i/>
        <sz val="10"/>
        <color theme="1"/>
        <rFont val="Calibri"/>
        <family val="2"/>
        <charset val="186"/>
        <scheme val="minor"/>
      </rPr>
      <t xml:space="preserve"> (žr. techninę specifikaciją)</t>
    </r>
  </si>
  <si>
    <t>Utenos</t>
  </si>
  <si>
    <t>Utenos logistikos centras</t>
  </si>
  <si>
    <t>Metalo g. 3, Utena</t>
  </si>
  <si>
    <t>P 4:00 - 19:00, A - Pn 4:00 - 19:00</t>
  </si>
  <si>
    <t>Š 4:00 - 18:00</t>
  </si>
  <si>
    <t>Molėtų paštas</t>
  </si>
  <si>
    <t>Vilniaus g. 43-1, 33001 Molėtai</t>
  </si>
  <si>
    <t>Š 8:00-13:00</t>
  </si>
  <si>
    <t>Zarasų paštas</t>
  </si>
  <si>
    <t>Pakalnės g. 2, Zarasai</t>
  </si>
  <si>
    <t>Š 9:00-13:30</t>
  </si>
  <si>
    <t>Utenos siuntų centras</t>
  </si>
  <si>
    <t>J. Basanavičiaus g. 59, 28001 Utena</t>
  </si>
  <si>
    <t>A-Pn 6:00 - 15:30</t>
  </si>
  <si>
    <t>Š 6:00 - 15:30</t>
  </si>
  <si>
    <t>Ignalinos paštas</t>
  </si>
  <si>
    <t>Laisvės g. 64, 30001 Ignalina</t>
  </si>
  <si>
    <t>Anykščių paštas</t>
  </si>
  <si>
    <t>J. Biliūno g. 5, 29001 Anykščiai</t>
  </si>
  <si>
    <t>Visagino paštas</t>
  </si>
  <si>
    <t>Veteranų g. 2, 31001 Visaginas</t>
  </si>
  <si>
    <t>P-Pn 9:00-17:00</t>
  </si>
  <si>
    <t>Utenos paštas</t>
  </si>
  <si>
    <t>J. Bartišiaus g. 1, Utena</t>
  </si>
  <si>
    <t>P-Pn 10:00-18:00</t>
  </si>
  <si>
    <t>Š 10:00-14:00</t>
  </si>
  <si>
    <t>Terminalų išorės ir stalčių valymas, teritorijos prie/ aplink terminalą valymą 5 m. spinduliu (žr. techninę specifikaciją)</t>
  </si>
  <si>
    <t>9 (6 x 7 x 8)</t>
  </si>
  <si>
    <t>Paslaugų apimtis (mato vnt. skaičius) per visą pirkimo sutarties galiojimo laikotarpį*</t>
  </si>
  <si>
    <t>PASTABOS:</t>
  </si>
  <si>
    <t>* Šie kiekiai ir periodiškumas yra tik planuojami ir paslaugos bus perkamos pagal faktinį Pirkėjo poreikį ir dažnį.</t>
  </si>
  <si>
    <t>Paslaugų apimtis per visą Sutarties galiojimo laikotarpį*/**</t>
  </si>
  <si>
    <t>** Šis plotas paskaičiuojamas valomų objektų skaičių dauginant iš valomo objekto ploto ir dauginant iš Sutarties trukmės.</t>
  </si>
  <si>
    <t xml:space="preserve">*** Jei terminalas pastatytas nepaliekant tarpo tarp tarminalo ir pastato sienos/ fasado - paslaugos turi būti suteiktos iš 3 terminalo pusių. Tais atvejais, kai yra galimybė išvalyti tarpą tarp pastato fasado/ sienos ir terminalo galinės pusės - paslaugos turi būti suteiktos iš visų 4 terminalo pusių. Tais atvejais kai paslaugos teikiamos nukėlus terminalą - paslaugos turi apimti ir terminalo pado/ stovėjimo vietos tvarkymą. </t>
  </si>
  <si>
    <t>Teritorijos prie/ aplink terminalą valymas (įskaitant sniegą) 5 m. spinduliu***</t>
  </si>
  <si>
    <t xml:space="preserve">1 pirkimo dalis - paslaugos Klaipėdos regione  </t>
  </si>
  <si>
    <t xml:space="preserve">2 pirkimo dalis - paslaugos Utenos regione  </t>
  </si>
  <si>
    <r>
      <t xml:space="preserve">Paslaugų įkainis 1  mato vnt. be higienos priemonių,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</si>
  <si>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 xml:space="preserve">Higienos priemonių įkainis nurodytam darbuotojų etatų skaičiui 1 mato vnt.,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</si>
  <si>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>Paslaugų įkainis 1  mato vnt., EUR be PVM</t>
    </r>
    <r>
      <rPr>
        <b/>
        <sz val="10"/>
        <color rgb="FFFF0000"/>
        <rFont val="Calibri"/>
        <family val="2"/>
        <charset val="186"/>
        <scheme val="minor"/>
      </rPr>
      <t xml:space="preserve"> pildo tiekėjas</t>
    </r>
  </si>
  <si>
    <t>27
(24 + 25) x2</t>
  </si>
  <si>
    <r>
      <t xml:space="preserve">Bendra kaina, EUR be PVM 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</si>
  <si>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t>27 
(24 + 25) x3</t>
  </si>
  <si>
    <r>
      <t>Bendra kaina, EUR be PVM</t>
    </r>
    <r>
      <rPr>
        <b/>
        <sz val="10"/>
        <color rgb="FFFF0000"/>
        <rFont val="Calibri"/>
        <family val="2"/>
        <charset val="186"/>
        <scheme val="minor"/>
      </rPr>
      <t xml:space="preserve"> 
pildo tiekėjas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</si>
</sst>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i/>
      <sz val="10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8" xfId="0" quotePrefix="1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1" fillId="0" borderId="0" xfId="0" applyNumberFormat="1" applyFont="1"/>
    <xf numFmtId="4" fontId="0" fillId="0" borderId="0" xfId="0" applyNumberFormat="1"/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3" xr:uid="{7CDBEC46-A35F-41DC-97AF-DB6FBA196574}"/>
    <cellStyle name="Normal 4" xfId="4" xr:uid="{91E16D11-228B-4E25-A72C-118C714F1C15}"/>
    <cellStyle name="Normal 7" xfId="2" xr:uid="{00000000-0005-0000-0000-000002000000}"/>
  </cellStyles>
  <dxfs count="0"/>
  <tableStyles count="1" defaultTableStyle="TableStyleMedium2" defaultPivotStyle="PivotStyleLight16">
    <tableStyle name="Invisible" pivot="0" table="0" count="0" xr9:uid="{A04B5E92-1B53-47F6-A41B-2409D4168FE3}"/>
  </tableStyles>
  <colors>
    <mruColors>
      <color rgb="FFCCC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9EFF-FA32-49A0-8C92-85D8CF50ED16}">
  <dimension ref="A1:AB48"/>
  <sheetViews>
    <sheetView tabSelected="1" topLeftCell="A35" zoomScale="70" zoomScaleNormal="70" workbookViewId="0">
      <selection activeCell="L52" sqref="L52"/>
    </sheetView>
  </sheetViews>
  <sheetFormatPr defaultColWidth="9.140625" defaultRowHeight="12.75" x14ac:dyDescent="0.2"/>
  <cols>
    <col min="1" max="1" width="7.5703125" style="24" customWidth="1"/>
    <col min="2" max="2" width="10.5703125" style="24" customWidth="1"/>
    <col min="3" max="3" width="18.42578125" style="24" customWidth="1"/>
    <col min="4" max="4" width="11" style="24" customWidth="1"/>
    <col min="5" max="5" width="10.5703125" style="24" customWidth="1"/>
    <col min="6" max="6" width="8.140625" style="23" customWidth="1"/>
    <col min="7" max="7" width="7" style="23" customWidth="1"/>
    <col min="8" max="8" width="8.5703125" style="23" customWidth="1"/>
    <col min="9" max="9" width="11.42578125" style="23" customWidth="1"/>
    <col min="10" max="10" width="14.28515625" style="23" customWidth="1"/>
    <col min="11" max="11" width="10.5703125" style="23" customWidth="1"/>
    <col min="12" max="14" width="18.140625" style="23" customWidth="1"/>
    <col min="15" max="15" width="14.5703125" style="23" customWidth="1"/>
    <col min="16" max="16" width="15.42578125" style="23" customWidth="1"/>
    <col min="17" max="18" width="12.42578125" style="23" customWidth="1"/>
    <col min="19" max="19" width="13.85546875" style="23" customWidth="1"/>
    <col min="20" max="20" width="14.42578125" style="23" customWidth="1"/>
    <col min="21" max="21" width="12.42578125" style="23" customWidth="1"/>
    <col min="22" max="22" width="13.140625" style="23" customWidth="1"/>
    <col min="23" max="23" width="11.140625" style="23" customWidth="1"/>
    <col min="24" max="24" width="10.42578125" style="24" customWidth="1"/>
    <col min="25" max="25" width="11.140625" style="24" customWidth="1"/>
    <col min="26" max="28" width="12.5703125" style="24" customWidth="1"/>
    <col min="29" max="16384" width="9.140625" style="23"/>
  </cols>
  <sheetData>
    <row r="1" spans="1:28" x14ac:dyDescent="0.2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3" spans="1:28" x14ac:dyDescent="0.2">
      <c r="A3" s="50" t="s">
        <v>97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8" x14ac:dyDescent="0.2">
      <c r="A4" s="50" t="s">
        <v>169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6" spans="1:28" s="25" customFormat="1" ht="133.5" customHeight="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1" t="s">
        <v>5</v>
      </c>
      <c r="G6" s="51"/>
      <c r="H6" s="1" t="s">
        <v>6</v>
      </c>
      <c r="I6" s="1" t="s">
        <v>99</v>
      </c>
      <c r="J6" s="1" t="s">
        <v>7</v>
      </c>
      <c r="K6" s="1" t="s">
        <v>8</v>
      </c>
      <c r="L6" s="2" t="s">
        <v>9</v>
      </c>
      <c r="M6" s="1" t="s">
        <v>10</v>
      </c>
      <c r="N6" s="2" t="s">
        <v>11</v>
      </c>
      <c r="O6" s="1" t="s">
        <v>12</v>
      </c>
      <c r="P6" s="2" t="s">
        <v>13</v>
      </c>
      <c r="Q6" s="1" t="s">
        <v>14</v>
      </c>
      <c r="R6" s="1" t="s">
        <v>15</v>
      </c>
      <c r="S6" s="2" t="s">
        <v>111</v>
      </c>
      <c r="T6" s="2" t="s">
        <v>110</v>
      </c>
      <c r="U6" s="1" t="s">
        <v>16</v>
      </c>
      <c r="V6" s="1" t="s">
        <v>17</v>
      </c>
      <c r="W6" s="1" t="s">
        <v>18</v>
      </c>
      <c r="X6" s="15" t="s">
        <v>43</v>
      </c>
      <c r="Y6" s="16" t="s">
        <v>171</v>
      </c>
      <c r="Z6" s="16" t="s">
        <v>172</v>
      </c>
      <c r="AA6" s="16" t="s">
        <v>162</v>
      </c>
      <c r="AB6" s="15" t="s">
        <v>175</v>
      </c>
    </row>
    <row r="7" spans="1:28" s="26" customFormat="1" ht="29.25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53">
        <v>6</v>
      </c>
      <c r="G7" s="54"/>
      <c r="H7" s="11">
        <v>7</v>
      </c>
      <c r="I7" s="11">
        <v>8</v>
      </c>
      <c r="J7" s="11">
        <v>9</v>
      </c>
      <c r="K7" s="11">
        <v>10</v>
      </c>
      <c r="L7" s="12" t="s">
        <v>112</v>
      </c>
      <c r="M7" s="11">
        <v>12</v>
      </c>
      <c r="N7" s="12" t="s">
        <v>113</v>
      </c>
      <c r="O7" s="11">
        <v>14</v>
      </c>
      <c r="P7" s="12" t="s">
        <v>114</v>
      </c>
      <c r="Q7" s="11">
        <v>16</v>
      </c>
      <c r="R7" s="11">
        <v>17</v>
      </c>
      <c r="S7" s="12" t="s">
        <v>115</v>
      </c>
      <c r="T7" s="12" t="s">
        <v>116</v>
      </c>
      <c r="U7" s="11">
        <v>20</v>
      </c>
      <c r="V7" s="11">
        <v>21</v>
      </c>
      <c r="W7" s="11">
        <v>22</v>
      </c>
      <c r="X7" s="17">
        <v>23</v>
      </c>
      <c r="Y7" s="18">
        <v>24</v>
      </c>
      <c r="Z7" s="18">
        <v>25</v>
      </c>
      <c r="AA7" s="18">
        <v>26</v>
      </c>
      <c r="AB7" s="18" t="s">
        <v>174</v>
      </c>
    </row>
    <row r="8" spans="1:28" ht="38.25" x14ac:dyDescent="0.2">
      <c r="A8" s="7" t="s">
        <v>19</v>
      </c>
      <c r="B8" s="3" t="s">
        <v>59</v>
      </c>
      <c r="C8" s="3" t="s">
        <v>64</v>
      </c>
      <c r="D8" s="3" t="s">
        <v>65</v>
      </c>
      <c r="E8" s="7">
        <v>94101</v>
      </c>
      <c r="F8" s="3" t="s">
        <v>108</v>
      </c>
      <c r="G8" s="3" t="s">
        <v>109</v>
      </c>
      <c r="H8" s="4" t="s">
        <v>20</v>
      </c>
      <c r="I8" s="4">
        <v>20.3</v>
      </c>
      <c r="J8" s="3" t="s">
        <v>107</v>
      </c>
      <c r="K8" s="3" t="s">
        <v>26</v>
      </c>
      <c r="L8" s="5" t="s">
        <v>26</v>
      </c>
      <c r="M8" s="4">
        <v>1187.8800000000001</v>
      </c>
      <c r="N8" s="5" t="s">
        <v>21</v>
      </c>
      <c r="O8" s="6" t="s">
        <v>26</v>
      </c>
      <c r="P8" s="6" t="s">
        <v>26</v>
      </c>
      <c r="Q8" s="3" t="s">
        <v>25</v>
      </c>
      <c r="R8" s="4">
        <v>1200</v>
      </c>
      <c r="S8" s="3">
        <v>2</v>
      </c>
      <c r="T8" s="3">
        <v>6</v>
      </c>
      <c r="U8" s="3" t="s">
        <v>25</v>
      </c>
      <c r="V8" s="10" t="s">
        <v>26</v>
      </c>
      <c r="W8" s="10" t="s">
        <v>26</v>
      </c>
      <c r="X8" s="4" t="s">
        <v>98</v>
      </c>
      <c r="Y8" s="27">
        <v>1050</v>
      </c>
      <c r="Z8" s="27">
        <f>I8*3</f>
        <v>60.900000000000006</v>
      </c>
      <c r="AA8" s="4">
        <v>2</v>
      </c>
      <c r="AB8" s="45">
        <f>(Y8+Z8)*AA8</f>
        <v>2221.8000000000002</v>
      </c>
    </row>
    <row r="9" spans="1:28" ht="38.25" x14ac:dyDescent="0.2">
      <c r="A9" s="7" t="s">
        <v>30</v>
      </c>
      <c r="B9" s="3" t="s">
        <v>59</v>
      </c>
      <c r="C9" s="3" t="s">
        <v>85</v>
      </c>
      <c r="D9" s="3" t="s">
        <v>86</v>
      </c>
      <c r="E9" s="7">
        <v>97001</v>
      </c>
      <c r="F9" s="3" t="s">
        <v>100</v>
      </c>
      <c r="G9" s="3" t="s">
        <v>36</v>
      </c>
      <c r="H9" s="4" t="s">
        <v>20</v>
      </c>
      <c r="I9" s="4">
        <v>19</v>
      </c>
      <c r="J9" s="3" t="s">
        <v>107</v>
      </c>
      <c r="K9" s="3">
        <v>76.8</v>
      </c>
      <c r="L9" s="5" t="s">
        <v>28</v>
      </c>
      <c r="M9" s="4">
        <v>150</v>
      </c>
      <c r="N9" s="5" t="s">
        <v>32</v>
      </c>
      <c r="O9" s="6" t="s">
        <v>26</v>
      </c>
      <c r="P9" s="6" t="s">
        <v>26</v>
      </c>
      <c r="Q9" s="3" t="s">
        <v>25</v>
      </c>
      <c r="R9" s="4">
        <v>330</v>
      </c>
      <c r="S9" s="3">
        <v>2</v>
      </c>
      <c r="T9" s="3">
        <v>5</v>
      </c>
      <c r="U9" s="3" t="s">
        <v>22</v>
      </c>
      <c r="V9" s="4" t="s">
        <v>26</v>
      </c>
      <c r="W9" s="4" t="s">
        <v>26</v>
      </c>
      <c r="X9" s="4" t="s">
        <v>98</v>
      </c>
      <c r="Y9" s="27">
        <v>370</v>
      </c>
      <c r="Z9" s="27">
        <f t="shared" ref="Z9:Z20" si="0">I9*3</f>
        <v>57</v>
      </c>
      <c r="AA9" s="4">
        <v>2</v>
      </c>
      <c r="AB9" s="45">
        <f t="shared" ref="AB9:AB20" si="1">(Y9+Z9)*AA9</f>
        <v>854</v>
      </c>
    </row>
    <row r="10" spans="1:28" ht="63.75" x14ac:dyDescent="0.2">
      <c r="A10" s="7" t="s">
        <v>30</v>
      </c>
      <c r="B10" s="3" t="s">
        <v>59</v>
      </c>
      <c r="C10" s="3" t="s">
        <v>89</v>
      </c>
      <c r="D10" s="3" t="s">
        <v>90</v>
      </c>
      <c r="E10" s="7">
        <v>96001</v>
      </c>
      <c r="F10" s="3" t="s">
        <v>94</v>
      </c>
      <c r="G10" s="3" t="s">
        <v>91</v>
      </c>
      <c r="H10" s="4" t="s">
        <v>20</v>
      </c>
      <c r="I10" s="4">
        <v>15.2</v>
      </c>
      <c r="J10" s="3" t="s">
        <v>107</v>
      </c>
      <c r="K10" s="3">
        <v>53</v>
      </c>
      <c r="L10" s="5" t="s">
        <v>28</v>
      </c>
      <c r="M10" s="4">
        <v>171</v>
      </c>
      <c r="N10" s="5" t="s">
        <v>32</v>
      </c>
      <c r="O10" s="6" t="s">
        <v>26</v>
      </c>
      <c r="P10" s="6" t="s">
        <v>26</v>
      </c>
      <c r="Q10" s="3" t="s">
        <v>25</v>
      </c>
      <c r="R10" s="4">
        <v>200.8</v>
      </c>
      <c r="S10" s="3">
        <v>2</v>
      </c>
      <c r="T10" s="3">
        <v>5</v>
      </c>
      <c r="U10" s="3" t="s">
        <v>22</v>
      </c>
      <c r="V10" s="4" t="s">
        <v>26</v>
      </c>
      <c r="W10" s="4" t="s">
        <v>26</v>
      </c>
      <c r="X10" s="4" t="s">
        <v>98</v>
      </c>
      <c r="Y10" s="27">
        <v>380</v>
      </c>
      <c r="Z10" s="27">
        <f t="shared" si="0"/>
        <v>45.599999999999994</v>
      </c>
      <c r="AA10" s="4">
        <v>2</v>
      </c>
      <c r="AB10" s="45">
        <f t="shared" si="1"/>
        <v>851.2</v>
      </c>
    </row>
    <row r="11" spans="1:28" ht="87.75" customHeight="1" x14ac:dyDescent="0.2">
      <c r="A11" s="7" t="s">
        <v>30</v>
      </c>
      <c r="B11" s="3" t="s">
        <v>59</v>
      </c>
      <c r="C11" s="3" t="s">
        <v>87</v>
      </c>
      <c r="D11" s="3" t="s">
        <v>88</v>
      </c>
      <c r="E11" s="7">
        <v>99001</v>
      </c>
      <c r="F11" s="3" t="s">
        <v>100</v>
      </c>
      <c r="G11" s="3" t="s">
        <v>102</v>
      </c>
      <c r="H11" s="4" t="s">
        <v>20</v>
      </c>
      <c r="I11" s="4">
        <v>22.8</v>
      </c>
      <c r="J11" s="3" t="s">
        <v>107</v>
      </c>
      <c r="K11" s="3">
        <v>114.44</v>
      </c>
      <c r="L11" s="5" t="s">
        <v>28</v>
      </c>
      <c r="M11" s="4">
        <v>172</v>
      </c>
      <c r="N11" s="5" t="s">
        <v>32</v>
      </c>
      <c r="O11" s="6" t="s">
        <v>26</v>
      </c>
      <c r="P11" s="6" t="s">
        <v>26</v>
      </c>
      <c r="Q11" s="3" t="s">
        <v>25</v>
      </c>
      <c r="R11" s="4">
        <v>739</v>
      </c>
      <c r="S11" s="3">
        <v>2</v>
      </c>
      <c r="T11" s="3">
        <v>5</v>
      </c>
      <c r="U11" s="3" t="s">
        <v>22</v>
      </c>
      <c r="V11" s="4" t="s">
        <v>26</v>
      </c>
      <c r="W11" s="4" t="s">
        <v>26</v>
      </c>
      <c r="X11" s="4" t="s">
        <v>98</v>
      </c>
      <c r="Y11" s="27">
        <v>390</v>
      </c>
      <c r="Z11" s="27">
        <f t="shared" si="0"/>
        <v>68.400000000000006</v>
      </c>
      <c r="AA11" s="4">
        <v>2</v>
      </c>
      <c r="AB11" s="45">
        <f t="shared" si="1"/>
        <v>916.8</v>
      </c>
    </row>
    <row r="12" spans="1:28" ht="25.5" customHeight="1" x14ac:dyDescent="0.2">
      <c r="A12" s="7" t="s">
        <v>19</v>
      </c>
      <c r="B12" s="3" t="s">
        <v>59</v>
      </c>
      <c r="C12" s="3" t="s">
        <v>60</v>
      </c>
      <c r="D12" s="3" t="s">
        <v>61</v>
      </c>
      <c r="E12" s="22">
        <v>91029</v>
      </c>
      <c r="F12" s="3" t="s">
        <v>62</v>
      </c>
      <c r="G12" s="3" t="s">
        <v>63</v>
      </c>
      <c r="H12" s="4" t="s">
        <v>20</v>
      </c>
      <c r="I12" s="4">
        <v>52.3</v>
      </c>
      <c r="J12" s="3" t="s">
        <v>107</v>
      </c>
      <c r="K12" s="3" t="s">
        <v>26</v>
      </c>
      <c r="L12" s="5" t="s">
        <v>26</v>
      </c>
      <c r="M12" s="4">
        <v>304.54000000000002</v>
      </c>
      <c r="N12" s="5" t="s">
        <v>21</v>
      </c>
      <c r="O12" s="6" t="s">
        <v>26</v>
      </c>
      <c r="P12" s="6" t="s">
        <v>26</v>
      </c>
      <c r="Q12" s="3" t="s">
        <v>25</v>
      </c>
      <c r="R12" s="4" t="s">
        <v>26</v>
      </c>
      <c r="S12" s="3" t="s">
        <v>26</v>
      </c>
      <c r="T12" s="3" t="s">
        <v>26</v>
      </c>
      <c r="U12" s="4" t="s">
        <v>26</v>
      </c>
      <c r="V12" s="4" t="s">
        <v>26</v>
      </c>
      <c r="W12" s="4" t="s">
        <v>26</v>
      </c>
      <c r="X12" s="4" t="s">
        <v>98</v>
      </c>
      <c r="Y12" s="27">
        <v>500</v>
      </c>
      <c r="Z12" s="27">
        <f t="shared" si="0"/>
        <v>156.89999999999998</v>
      </c>
      <c r="AA12" s="4">
        <v>2</v>
      </c>
      <c r="AB12" s="45">
        <f t="shared" si="1"/>
        <v>1313.8</v>
      </c>
    </row>
    <row r="13" spans="1:28" ht="63" customHeight="1" x14ac:dyDescent="0.2">
      <c r="A13" s="7" t="s">
        <v>30</v>
      </c>
      <c r="B13" s="3" t="s">
        <v>59</v>
      </c>
      <c r="C13" s="3" t="s">
        <v>82</v>
      </c>
      <c r="D13" s="3" t="s">
        <v>83</v>
      </c>
      <c r="E13" s="7">
        <v>96047</v>
      </c>
      <c r="F13" s="3" t="s">
        <v>84</v>
      </c>
      <c r="G13" s="3" t="s">
        <v>57</v>
      </c>
      <c r="H13" s="4" t="s">
        <v>33</v>
      </c>
      <c r="I13" s="4">
        <v>5.8</v>
      </c>
      <c r="J13" s="3" t="s">
        <v>107</v>
      </c>
      <c r="K13" s="3">
        <v>24.31</v>
      </c>
      <c r="L13" s="5" t="s">
        <v>28</v>
      </c>
      <c r="M13" s="4">
        <v>57.71</v>
      </c>
      <c r="N13" s="5" t="s">
        <v>34</v>
      </c>
      <c r="O13" s="6" t="s">
        <v>26</v>
      </c>
      <c r="P13" s="6" t="s">
        <v>26</v>
      </c>
      <c r="Q13" s="3" t="s">
        <v>25</v>
      </c>
      <c r="R13" s="4">
        <v>100</v>
      </c>
      <c r="S13" s="5" t="s">
        <v>23</v>
      </c>
      <c r="T13" s="5" t="s">
        <v>35</v>
      </c>
      <c r="U13" s="3" t="s">
        <v>22</v>
      </c>
      <c r="V13" s="4" t="s">
        <v>26</v>
      </c>
      <c r="W13" s="4" t="s">
        <v>26</v>
      </c>
      <c r="X13" s="4" t="s">
        <v>98</v>
      </c>
      <c r="Y13" s="27">
        <v>290</v>
      </c>
      <c r="Z13" s="27">
        <f t="shared" si="0"/>
        <v>17.399999999999999</v>
      </c>
      <c r="AA13" s="4">
        <v>2</v>
      </c>
      <c r="AB13" s="45">
        <f t="shared" si="1"/>
        <v>614.79999999999995</v>
      </c>
    </row>
    <row r="14" spans="1:28" ht="51" x14ac:dyDescent="0.2">
      <c r="A14" s="7" t="s">
        <v>19</v>
      </c>
      <c r="B14" s="3" t="s">
        <v>59</v>
      </c>
      <c r="C14" s="3" t="s">
        <v>92</v>
      </c>
      <c r="D14" s="3" t="s">
        <v>105</v>
      </c>
      <c r="E14" s="22">
        <v>14</v>
      </c>
      <c r="F14" s="3" t="s">
        <v>103</v>
      </c>
      <c r="G14" s="3" t="s">
        <v>93</v>
      </c>
      <c r="H14" s="4" t="s">
        <v>20</v>
      </c>
      <c r="I14" s="4">
        <v>3</v>
      </c>
      <c r="J14" s="3" t="s">
        <v>31</v>
      </c>
      <c r="K14" s="3" t="s">
        <v>26</v>
      </c>
      <c r="L14" s="5" t="s">
        <v>26</v>
      </c>
      <c r="M14" s="4">
        <v>40</v>
      </c>
      <c r="N14" s="5" t="s">
        <v>34</v>
      </c>
      <c r="O14" s="6" t="s">
        <v>26</v>
      </c>
      <c r="P14" s="6" t="s">
        <v>26</v>
      </c>
      <c r="Q14" s="3" t="s">
        <v>25</v>
      </c>
      <c r="R14" s="4">
        <v>70</v>
      </c>
      <c r="S14" s="3">
        <v>1</v>
      </c>
      <c r="T14" s="3">
        <v>3</v>
      </c>
      <c r="U14" s="3" t="s">
        <v>22</v>
      </c>
      <c r="V14" s="4" t="s">
        <v>26</v>
      </c>
      <c r="W14" s="4" t="s">
        <v>26</v>
      </c>
      <c r="X14" s="4" t="s">
        <v>98</v>
      </c>
      <c r="Y14" s="27">
        <v>270</v>
      </c>
      <c r="Z14" s="27">
        <f t="shared" si="0"/>
        <v>9</v>
      </c>
      <c r="AA14" s="4">
        <v>2</v>
      </c>
      <c r="AB14" s="45">
        <f t="shared" si="1"/>
        <v>558</v>
      </c>
    </row>
    <row r="15" spans="1:28" ht="42" customHeight="1" x14ac:dyDescent="0.2">
      <c r="A15" s="7" t="s">
        <v>27</v>
      </c>
      <c r="B15" s="3" t="s">
        <v>59</v>
      </c>
      <c r="C15" s="3" t="s">
        <v>80</v>
      </c>
      <c r="D15" s="3" t="s">
        <v>81</v>
      </c>
      <c r="E15" s="7">
        <v>91031</v>
      </c>
      <c r="F15" s="3" t="s">
        <v>29</v>
      </c>
      <c r="G15" s="3" t="s">
        <v>55</v>
      </c>
      <c r="H15" s="4" t="s">
        <v>20</v>
      </c>
      <c r="I15" s="4">
        <v>7</v>
      </c>
      <c r="J15" s="3" t="s">
        <v>107</v>
      </c>
      <c r="K15" s="3">
        <v>95.58</v>
      </c>
      <c r="L15" s="5" t="s">
        <v>28</v>
      </c>
      <c r="M15" s="4">
        <v>74.67</v>
      </c>
      <c r="N15" s="5" t="s">
        <v>28</v>
      </c>
      <c r="O15" s="6" t="s">
        <v>26</v>
      </c>
      <c r="P15" s="6" t="s">
        <v>26</v>
      </c>
      <c r="Q15" s="3" t="s">
        <v>25</v>
      </c>
      <c r="R15" s="4" t="s">
        <v>26</v>
      </c>
      <c r="S15" s="3" t="s">
        <v>26</v>
      </c>
      <c r="T15" s="3" t="s">
        <v>26</v>
      </c>
      <c r="U15" s="4" t="s">
        <v>26</v>
      </c>
      <c r="V15" s="4" t="s">
        <v>26</v>
      </c>
      <c r="W15" s="4" t="s">
        <v>26</v>
      </c>
      <c r="X15" s="4" t="s">
        <v>98</v>
      </c>
      <c r="Y15" s="27">
        <v>300</v>
      </c>
      <c r="Z15" s="27">
        <f t="shared" si="0"/>
        <v>21</v>
      </c>
      <c r="AA15" s="4">
        <v>2</v>
      </c>
      <c r="AB15" s="45">
        <f t="shared" si="1"/>
        <v>642</v>
      </c>
    </row>
    <row r="16" spans="1:28" ht="96" customHeight="1" x14ac:dyDescent="0.2">
      <c r="A16" s="7" t="s">
        <v>27</v>
      </c>
      <c r="B16" s="3" t="s">
        <v>59</v>
      </c>
      <c r="C16" s="3" t="s">
        <v>76</v>
      </c>
      <c r="D16" s="3" t="s">
        <v>77</v>
      </c>
      <c r="E16" s="7">
        <v>92011</v>
      </c>
      <c r="F16" s="3" t="s">
        <v>78</v>
      </c>
      <c r="G16" s="3" t="s">
        <v>79</v>
      </c>
      <c r="H16" s="4" t="s">
        <v>20</v>
      </c>
      <c r="I16" s="4">
        <v>4</v>
      </c>
      <c r="J16" s="3" t="s">
        <v>107</v>
      </c>
      <c r="K16" s="3" t="s">
        <v>26</v>
      </c>
      <c r="L16" s="5" t="s">
        <v>26</v>
      </c>
      <c r="M16" s="4">
        <v>115.96</v>
      </c>
      <c r="N16" s="6" t="s">
        <v>28</v>
      </c>
      <c r="O16" s="6" t="s">
        <v>26</v>
      </c>
      <c r="P16" s="6" t="s">
        <v>26</v>
      </c>
      <c r="Q16" s="3" t="s">
        <v>25</v>
      </c>
      <c r="R16" s="4" t="s">
        <v>26</v>
      </c>
      <c r="S16" s="3" t="s">
        <v>26</v>
      </c>
      <c r="T16" s="3" t="s">
        <v>26</v>
      </c>
      <c r="U16" s="4" t="s">
        <v>26</v>
      </c>
      <c r="V16" s="4" t="s">
        <v>26</v>
      </c>
      <c r="W16" s="4" t="s">
        <v>26</v>
      </c>
      <c r="X16" s="4" t="s">
        <v>98</v>
      </c>
      <c r="Y16" s="27">
        <v>260</v>
      </c>
      <c r="Z16" s="27">
        <f t="shared" si="0"/>
        <v>12</v>
      </c>
      <c r="AA16" s="4">
        <v>2</v>
      </c>
      <c r="AB16" s="45">
        <f t="shared" si="1"/>
        <v>544</v>
      </c>
    </row>
    <row r="17" spans="1:28" ht="80.25" customHeight="1" x14ac:dyDescent="0.2">
      <c r="A17" s="7" t="s">
        <v>30</v>
      </c>
      <c r="B17" s="3" t="s">
        <v>59</v>
      </c>
      <c r="C17" s="3" t="s">
        <v>73</v>
      </c>
      <c r="D17" s="3" t="s">
        <v>74</v>
      </c>
      <c r="E17" s="7">
        <v>92001</v>
      </c>
      <c r="F17" s="3" t="s">
        <v>75</v>
      </c>
      <c r="G17" s="3"/>
      <c r="H17" s="4" t="s">
        <v>20</v>
      </c>
      <c r="I17" s="4">
        <v>5</v>
      </c>
      <c r="J17" s="3" t="s">
        <v>107</v>
      </c>
      <c r="K17" s="3" t="s">
        <v>26</v>
      </c>
      <c r="L17" s="5" t="s">
        <v>26</v>
      </c>
      <c r="M17" s="3">
        <v>109.2</v>
      </c>
      <c r="N17" s="6" t="s">
        <v>28</v>
      </c>
      <c r="O17" s="6" t="s">
        <v>26</v>
      </c>
      <c r="P17" s="6" t="s">
        <v>26</v>
      </c>
      <c r="Q17" s="3" t="s">
        <v>25</v>
      </c>
      <c r="R17" s="4" t="s">
        <v>26</v>
      </c>
      <c r="S17" s="3" t="s">
        <v>26</v>
      </c>
      <c r="T17" s="3" t="s">
        <v>26</v>
      </c>
      <c r="U17" s="4" t="s">
        <v>26</v>
      </c>
      <c r="V17" s="4" t="s">
        <v>26</v>
      </c>
      <c r="W17" s="4" t="s">
        <v>26</v>
      </c>
      <c r="X17" s="4" t="s">
        <v>98</v>
      </c>
      <c r="Y17" s="27">
        <v>260</v>
      </c>
      <c r="Z17" s="27">
        <f t="shared" si="0"/>
        <v>15</v>
      </c>
      <c r="AA17" s="4">
        <v>2</v>
      </c>
      <c r="AB17" s="45">
        <f t="shared" si="1"/>
        <v>550</v>
      </c>
    </row>
    <row r="18" spans="1:28" ht="38.25" x14ac:dyDescent="0.2">
      <c r="A18" s="7" t="s">
        <v>30</v>
      </c>
      <c r="B18" s="3" t="s">
        <v>59</v>
      </c>
      <c r="C18" s="3" t="s">
        <v>66</v>
      </c>
      <c r="D18" s="3" t="s">
        <v>67</v>
      </c>
      <c r="E18" s="7">
        <v>94013</v>
      </c>
      <c r="F18" s="3" t="s">
        <v>56</v>
      </c>
      <c r="G18" s="3" t="s">
        <v>68</v>
      </c>
      <c r="H18" s="4" t="s">
        <v>20</v>
      </c>
      <c r="I18" s="4">
        <v>5.4</v>
      </c>
      <c r="J18" s="3" t="s">
        <v>107</v>
      </c>
      <c r="K18" s="3" t="s">
        <v>26</v>
      </c>
      <c r="L18" s="5" t="s">
        <v>26</v>
      </c>
      <c r="M18" s="3">
        <v>104.24</v>
      </c>
      <c r="N18" s="6" t="s">
        <v>28</v>
      </c>
      <c r="O18" s="6" t="s">
        <v>26</v>
      </c>
      <c r="P18" s="6" t="s">
        <v>26</v>
      </c>
      <c r="Q18" s="3" t="s">
        <v>25</v>
      </c>
      <c r="R18" s="4" t="s">
        <v>26</v>
      </c>
      <c r="S18" s="3" t="s">
        <v>26</v>
      </c>
      <c r="T18" s="3" t="s">
        <v>26</v>
      </c>
      <c r="U18" s="4" t="s">
        <v>26</v>
      </c>
      <c r="V18" s="4" t="s">
        <v>26</v>
      </c>
      <c r="W18" s="4" t="s">
        <v>26</v>
      </c>
      <c r="X18" s="4" t="s">
        <v>98</v>
      </c>
      <c r="Y18" s="27">
        <v>290</v>
      </c>
      <c r="Z18" s="27">
        <f t="shared" si="0"/>
        <v>16.200000000000003</v>
      </c>
      <c r="AA18" s="4">
        <v>2</v>
      </c>
      <c r="AB18" s="45">
        <f t="shared" si="1"/>
        <v>612.4</v>
      </c>
    </row>
    <row r="19" spans="1:28" ht="25.5" customHeight="1" x14ac:dyDescent="0.2">
      <c r="A19" s="7" t="s">
        <v>27</v>
      </c>
      <c r="B19" s="3" t="s">
        <v>59</v>
      </c>
      <c r="C19" s="3" t="s">
        <v>106</v>
      </c>
      <c r="D19" s="3" t="s">
        <v>72</v>
      </c>
      <c r="E19" s="30">
        <v>1</v>
      </c>
      <c r="F19" s="3" t="s">
        <v>58</v>
      </c>
      <c r="G19" s="3" t="s">
        <v>55</v>
      </c>
      <c r="H19" s="4" t="s">
        <v>20</v>
      </c>
      <c r="I19" s="4">
        <v>3</v>
      </c>
      <c r="J19" s="3" t="s">
        <v>107</v>
      </c>
      <c r="K19" s="3" t="s">
        <v>26</v>
      </c>
      <c r="L19" s="5" t="s">
        <v>26</v>
      </c>
      <c r="M19" s="3">
        <v>100</v>
      </c>
      <c r="N19" s="6" t="s">
        <v>28</v>
      </c>
      <c r="O19" s="6" t="s">
        <v>26</v>
      </c>
      <c r="P19" s="6" t="s">
        <v>26</v>
      </c>
      <c r="Q19" s="3" t="s">
        <v>25</v>
      </c>
      <c r="R19" s="4" t="s">
        <v>26</v>
      </c>
      <c r="S19" s="3" t="s">
        <v>26</v>
      </c>
      <c r="T19" s="3" t="s">
        <v>26</v>
      </c>
      <c r="U19" s="4" t="s">
        <v>26</v>
      </c>
      <c r="V19" s="4" t="s">
        <v>26</v>
      </c>
      <c r="W19" s="4" t="s">
        <v>26</v>
      </c>
      <c r="X19" s="4" t="s">
        <v>98</v>
      </c>
      <c r="Y19" s="27">
        <v>260</v>
      </c>
      <c r="Z19" s="27">
        <f t="shared" si="0"/>
        <v>9</v>
      </c>
      <c r="AA19" s="4">
        <v>2</v>
      </c>
      <c r="AB19" s="45">
        <f t="shared" si="1"/>
        <v>538</v>
      </c>
    </row>
    <row r="20" spans="1:28" ht="46.5" customHeight="1" x14ac:dyDescent="0.2">
      <c r="A20" s="7" t="s">
        <v>27</v>
      </c>
      <c r="B20" s="3" t="s">
        <v>59</v>
      </c>
      <c r="C20" s="3" t="s">
        <v>69</v>
      </c>
      <c r="D20" s="3" t="s">
        <v>70</v>
      </c>
      <c r="E20" s="7">
        <v>92030</v>
      </c>
      <c r="F20" s="3" t="s">
        <v>101</v>
      </c>
      <c r="G20" s="3" t="s">
        <v>71</v>
      </c>
      <c r="H20" s="4" t="s">
        <v>33</v>
      </c>
      <c r="I20" s="4">
        <v>1</v>
      </c>
      <c r="J20" s="3" t="s">
        <v>107</v>
      </c>
      <c r="K20" s="3" t="s">
        <v>26</v>
      </c>
      <c r="L20" s="5" t="s">
        <v>26</v>
      </c>
      <c r="M20" s="3">
        <v>88.8</v>
      </c>
      <c r="N20" s="6" t="s">
        <v>28</v>
      </c>
      <c r="O20" s="6" t="s">
        <v>26</v>
      </c>
      <c r="P20" s="6" t="s">
        <v>26</v>
      </c>
      <c r="Q20" s="3" t="s">
        <v>25</v>
      </c>
      <c r="R20" s="4" t="s">
        <v>26</v>
      </c>
      <c r="S20" s="3" t="s">
        <v>26</v>
      </c>
      <c r="T20" s="3" t="s">
        <v>26</v>
      </c>
      <c r="U20" s="4" t="s">
        <v>26</v>
      </c>
      <c r="V20" s="4" t="s">
        <v>26</v>
      </c>
      <c r="W20" s="4" t="s">
        <v>26</v>
      </c>
      <c r="X20" s="4" t="s">
        <v>98</v>
      </c>
      <c r="Y20" s="27">
        <v>260</v>
      </c>
      <c r="Z20" s="27">
        <f t="shared" si="0"/>
        <v>3</v>
      </c>
      <c r="AA20" s="4">
        <v>2</v>
      </c>
      <c r="AB20" s="45">
        <f t="shared" si="1"/>
        <v>526</v>
      </c>
    </row>
    <row r="21" spans="1:28" x14ac:dyDescent="0.2">
      <c r="Y21" s="31"/>
      <c r="Z21" s="32"/>
      <c r="AA21" s="32"/>
      <c r="AB21" s="31"/>
    </row>
    <row r="22" spans="1:28" ht="15" customHeight="1" x14ac:dyDescent="0.2">
      <c r="A22" s="52" t="s">
        <v>37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28" s="28" customFormat="1" ht="129.75" customHeight="1" x14ac:dyDescent="0.25">
      <c r="A23" s="20" t="s">
        <v>38</v>
      </c>
      <c r="B23" s="20" t="s">
        <v>39</v>
      </c>
      <c r="C23" s="20" t="s">
        <v>40</v>
      </c>
      <c r="D23" s="20" t="s">
        <v>41</v>
      </c>
      <c r="E23" s="20" t="s">
        <v>42</v>
      </c>
      <c r="F23" s="19" t="s">
        <v>43</v>
      </c>
      <c r="G23" s="59" t="s">
        <v>165</v>
      </c>
      <c r="H23" s="60"/>
      <c r="I23" s="16" t="s">
        <v>173</v>
      </c>
      <c r="J23" s="15" t="s">
        <v>177</v>
      </c>
      <c r="L23" s="29"/>
      <c r="M23" s="29"/>
      <c r="X23" s="29"/>
      <c r="Y23" s="29"/>
      <c r="Z23" s="29"/>
      <c r="AA23" s="29"/>
      <c r="AB23" s="29"/>
    </row>
    <row r="24" spans="1:28" s="28" customFormat="1" ht="19.5" customHeight="1" x14ac:dyDescent="0.25">
      <c r="A24" s="42">
        <v>1</v>
      </c>
      <c r="B24" s="42">
        <v>2</v>
      </c>
      <c r="C24" s="42">
        <v>3</v>
      </c>
      <c r="D24" s="42">
        <v>4</v>
      </c>
      <c r="E24" s="42">
        <v>5</v>
      </c>
      <c r="F24" s="42">
        <v>6</v>
      </c>
      <c r="G24" s="55">
        <v>7</v>
      </c>
      <c r="H24" s="56"/>
      <c r="I24" s="43">
        <v>8</v>
      </c>
      <c r="J24" s="43" t="s">
        <v>161</v>
      </c>
      <c r="L24" s="29"/>
      <c r="M24" s="29"/>
      <c r="X24" s="29"/>
      <c r="Y24" s="29"/>
      <c r="Z24" s="29"/>
      <c r="AA24" s="29"/>
      <c r="AB24" s="29"/>
    </row>
    <row r="25" spans="1:28" s="28" customFormat="1" ht="67.5" customHeight="1" x14ac:dyDescent="0.25">
      <c r="A25" s="8">
        <v>1</v>
      </c>
      <c r="B25" s="8" t="s">
        <v>59</v>
      </c>
      <c r="C25" s="8" t="s">
        <v>131</v>
      </c>
      <c r="D25" s="8" t="s">
        <v>26</v>
      </c>
      <c r="E25" s="8" t="s">
        <v>44</v>
      </c>
      <c r="F25" s="8" t="s">
        <v>45</v>
      </c>
      <c r="G25" s="47">
        <v>5</v>
      </c>
      <c r="H25" s="48"/>
      <c r="I25" s="13">
        <v>6.9</v>
      </c>
      <c r="J25" s="13">
        <f>G25*I25</f>
        <v>34.5</v>
      </c>
      <c r="L25" s="29"/>
      <c r="M25" s="29"/>
      <c r="X25" s="29"/>
      <c r="Y25" s="29"/>
      <c r="Z25" s="29"/>
      <c r="AA25" s="29"/>
      <c r="AB25" s="29"/>
    </row>
    <row r="26" spans="1:28" s="28" customFormat="1" ht="51" customHeight="1" x14ac:dyDescent="0.25">
      <c r="A26" s="8">
        <v>2</v>
      </c>
      <c r="B26" s="8" t="s">
        <v>59</v>
      </c>
      <c r="C26" s="8" t="s">
        <v>118</v>
      </c>
      <c r="D26" s="8" t="s">
        <v>26</v>
      </c>
      <c r="E26" s="8" t="s">
        <v>44</v>
      </c>
      <c r="F26" s="8" t="s">
        <v>46</v>
      </c>
      <c r="G26" s="47">
        <v>10</v>
      </c>
      <c r="H26" s="48"/>
      <c r="I26" s="13">
        <v>2</v>
      </c>
      <c r="J26" s="13">
        <f t="shared" ref="J26:J38" si="2">G26*I26</f>
        <v>20</v>
      </c>
      <c r="L26" s="29"/>
      <c r="M26" s="29"/>
      <c r="X26" s="29"/>
      <c r="Y26" s="29"/>
      <c r="Z26" s="29"/>
      <c r="AA26" s="29"/>
      <c r="AB26" s="29"/>
    </row>
    <row r="27" spans="1:28" s="28" customFormat="1" ht="66.75" customHeight="1" x14ac:dyDescent="0.25">
      <c r="A27" s="8">
        <v>3</v>
      </c>
      <c r="B27" s="8" t="s">
        <v>59</v>
      </c>
      <c r="C27" s="8" t="s">
        <v>119</v>
      </c>
      <c r="D27" s="8" t="s">
        <v>26</v>
      </c>
      <c r="E27" s="8" t="s">
        <v>44</v>
      </c>
      <c r="F27" s="8" t="s">
        <v>46</v>
      </c>
      <c r="G27" s="57">
        <v>5</v>
      </c>
      <c r="H27" s="58"/>
      <c r="I27" s="13">
        <v>3</v>
      </c>
      <c r="J27" s="13">
        <f t="shared" si="2"/>
        <v>15</v>
      </c>
      <c r="L27" s="29"/>
      <c r="M27" s="29"/>
      <c r="X27" s="29"/>
      <c r="Y27" s="29"/>
      <c r="Z27" s="29"/>
      <c r="AA27" s="29"/>
      <c r="AB27" s="29"/>
    </row>
    <row r="28" spans="1:28" s="28" customFormat="1" ht="56.25" customHeight="1" x14ac:dyDescent="0.25">
      <c r="A28" s="8">
        <v>4</v>
      </c>
      <c r="B28" s="8" t="s">
        <v>59</v>
      </c>
      <c r="C28" s="8" t="s">
        <v>120</v>
      </c>
      <c r="D28" s="8" t="s">
        <v>26</v>
      </c>
      <c r="E28" s="8" t="s">
        <v>44</v>
      </c>
      <c r="F28" s="8" t="s">
        <v>46</v>
      </c>
      <c r="G28" s="57">
        <v>20</v>
      </c>
      <c r="H28" s="58"/>
      <c r="I28" s="13">
        <v>0.15</v>
      </c>
      <c r="J28" s="13">
        <f t="shared" si="2"/>
        <v>3</v>
      </c>
      <c r="L28" s="29"/>
      <c r="M28" s="29"/>
      <c r="X28" s="29"/>
      <c r="Y28" s="29"/>
      <c r="Z28" s="29"/>
      <c r="AA28" s="29"/>
      <c r="AB28" s="29"/>
    </row>
    <row r="29" spans="1:28" s="28" customFormat="1" ht="62.25" customHeight="1" x14ac:dyDescent="0.25">
      <c r="A29" s="8">
        <v>5</v>
      </c>
      <c r="B29" s="8" t="s">
        <v>59</v>
      </c>
      <c r="C29" s="8" t="s">
        <v>121</v>
      </c>
      <c r="D29" s="8" t="s">
        <v>26</v>
      </c>
      <c r="E29" s="8" t="s">
        <v>44</v>
      </c>
      <c r="F29" s="8" t="s">
        <v>47</v>
      </c>
      <c r="G29" s="57">
        <v>5</v>
      </c>
      <c r="H29" s="58"/>
      <c r="I29" s="13">
        <v>3</v>
      </c>
      <c r="J29" s="13">
        <f t="shared" si="2"/>
        <v>15</v>
      </c>
      <c r="L29" s="29"/>
      <c r="M29" s="29"/>
      <c r="X29" s="29"/>
      <c r="Y29" s="29"/>
      <c r="Z29" s="29"/>
      <c r="AA29" s="29"/>
      <c r="AB29" s="29"/>
    </row>
    <row r="30" spans="1:28" s="28" customFormat="1" ht="47.25" customHeight="1" x14ac:dyDescent="0.25">
      <c r="A30" s="8">
        <v>6</v>
      </c>
      <c r="B30" s="8" t="s">
        <v>59</v>
      </c>
      <c r="C30" s="8" t="s">
        <v>122</v>
      </c>
      <c r="D30" s="8" t="s">
        <v>26</v>
      </c>
      <c r="E30" s="8" t="s">
        <v>44</v>
      </c>
      <c r="F30" s="8" t="s">
        <v>46</v>
      </c>
      <c r="G30" s="47">
        <v>20</v>
      </c>
      <c r="H30" s="48"/>
      <c r="I30" s="13">
        <v>0.1</v>
      </c>
      <c r="J30" s="13">
        <f t="shared" si="2"/>
        <v>2</v>
      </c>
      <c r="L30" s="29"/>
      <c r="M30" s="29"/>
      <c r="X30" s="29"/>
      <c r="Y30" s="29"/>
      <c r="Z30" s="29"/>
      <c r="AA30" s="29"/>
      <c r="AB30" s="29"/>
    </row>
    <row r="31" spans="1:28" s="28" customFormat="1" ht="48" customHeight="1" x14ac:dyDescent="0.25">
      <c r="A31" s="8">
        <v>7</v>
      </c>
      <c r="B31" s="8" t="s">
        <v>59</v>
      </c>
      <c r="C31" s="8" t="s">
        <v>123</v>
      </c>
      <c r="D31" s="8" t="s">
        <v>26</v>
      </c>
      <c r="E31" s="8" t="s">
        <v>44</v>
      </c>
      <c r="F31" s="8" t="s">
        <v>46</v>
      </c>
      <c r="G31" s="47">
        <v>50</v>
      </c>
      <c r="H31" s="48"/>
      <c r="I31" s="13">
        <v>0.12</v>
      </c>
      <c r="J31" s="13">
        <f t="shared" si="2"/>
        <v>6</v>
      </c>
      <c r="L31" s="29"/>
      <c r="M31" s="29"/>
      <c r="X31" s="29"/>
      <c r="Y31" s="29"/>
      <c r="Z31" s="29"/>
      <c r="AA31" s="29"/>
      <c r="AB31" s="29"/>
    </row>
    <row r="32" spans="1:28" s="28" customFormat="1" ht="65.25" customHeight="1" x14ac:dyDescent="0.25">
      <c r="A32" s="8">
        <v>8</v>
      </c>
      <c r="B32" s="8" t="s">
        <v>59</v>
      </c>
      <c r="C32" s="8" t="s">
        <v>124</v>
      </c>
      <c r="D32" s="8" t="s">
        <v>26</v>
      </c>
      <c r="E32" s="8" t="s">
        <v>44</v>
      </c>
      <c r="F32" s="8" t="s">
        <v>48</v>
      </c>
      <c r="G32" s="47">
        <v>20</v>
      </c>
      <c r="H32" s="48"/>
      <c r="I32" s="13">
        <v>2</v>
      </c>
      <c r="J32" s="13">
        <f t="shared" si="2"/>
        <v>40</v>
      </c>
      <c r="L32" s="29"/>
      <c r="M32" s="29"/>
      <c r="X32" s="29"/>
      <c r="Y32" s="29"/>
      <c r="Z32" s="29"/>
      <c r="AA32" s="29"/>
      <c r="AB32" s="29"/>
    </row>
    <row r="33" spans="1:28" s="28" customFormat="1" ht="51.75" customHeight="1" x14ac:dyDescent="0.25">
      <c r="A33" s="8">
        <v>9</v>
      </c>
      <c r="B33" s="8" t="s">
        <v>59</v>
      </c>
      <c r="C33" s="8" t="s">
        <v>125</v>
      </c>
      <c r="D33" s="8" t="s">
        <v>26</v>
      </c>
      <c r="E33" s="8" t="s">
        <v>44</v>
      </c>
      <c r="F33" s="8" t="s">
        <v>48</v>
      </c>
      <c r="G33" s="47">
        <v>100</v>
      </c>
      <c r="H33" s="48"/>
      <c r="I33" s="13">
        <v>0.1</v>
      </c>
      <c r="J33" s="13">
        <f t="shared" si="2"/>
        <v>10</v>
      </c>
      <c r="L33" s="29"/>
      <c r="M33" s="29"/>
      <c r="X33" s="29"/>
      <c r="Y33" s="29"/>
      <c r="Z33" s="29"/>
      <c r="AA33" s="29"/>
      <c r="AB33" s="29"/>
    </row>
    <row r="34" spans="1:28" s="28" customFormat="1" ht="59.25" customHeight="1" x14ac:dyDescent="0.25">
      <c r="A34" s="8">
        <v>10</v>
      </c>
      <c r="B34" s="8" t="s">
        <v>59</v>
      </c>
      <c r="C34" s="8" t="s">
        <v>126</v>
      </c>
      <c r="D34" s="8" t="s">
        <v>26</v>
      </c>
      <c r="E34" s="8" t="s">
        <v>44</v>
      </c>
      <c r="F34" s="8" t="s">
        <v>49</v>
      </c>
      <c r="G34" s="47">
        <v>50</v>
      </c>
      <c r="H34" s="48"/>
      <c r="I34" s="13">
        <v>8</v>
      </c>
      <c r="J34" s="13">
        <f t="shared" si="2"/>
        <v>400</v>
      </c>
      <c r="L34" s="29"/>
      <c r="M34" s="29"/>
      <c r="X34" s="29"/>
      <c r="Y34" s="29"/>
      <c r="Z34" s="29"/>
      <c r="AA34" s="29"/>
      <c r="AB34" s="29"/>
    </row>
    <row r="35" spans="1:28" s="28" customFormat="1" ht="57" customHeight="1" x14ac:dyDescent="0.25">
      <c r="A35" s="8">
        <v>11</v>
      </c>
      <c r="B35" s="8" t="s">
        <v>59</v>
      </c>
      <c r="C35" s="8" t="s">
        <v>127</v>
      </c>
      <c r="D35" s="8" t="s">
        <v>26</v>
      </c>
      <c r="E35" s="8" t="s">
        <v>44</v>
      </c>
      <c r="F35" s="8" t="s">
        <v>49</v>
      </c>
      <c r="G35" s="47">
        <v>0</v>
      </c>
      <c r="H35" s="48"/>
      <c r="I35" s="13">
        <v>5</v>
      </c>
      <c r="J35" s="13">
        <f t="shared" si="2"/>
        <v>0</v>
      </c>
      <c r="L35" s="29"/>
      <c r="M35" s="29"/>
      <c r="X35" s="29"/>
      <c r="Y35" s="29"/>
      <c r="Z35" s="29"/>
      <c r="AA35" s="29"/>
      <c r="AB35" s="29"/>
    </row>
    <row r="36" spans="1:28" s="28" customFormat="1" ht="89.25" customHeight="1" x14ac:dyDescent="0.25">
      <c r="A36" s="8">
        <v>12</v>
      </c>
      <c r="B36" s="8" t="s">
        <v>59</v>
      </c>
      <c r="C36" s="8" t="s">
        <v>132</v>
      </c>
      <c r="D36" s="8" t="s">
        <v>26</v>
      </c>
      <c r="E36" s="8" t="s">
        <v>44</v>
      </c>
      <c r="F36" s="8" t="s">
        <v>49</v>
      </c>
      <c r="G36" s="47">
        <v>50</v>
      </c>
      <c r="H36" s="48"/>
      <c r="I36" s="13">
        <v>10</v>
      </c>
      <c r="J36" s="13">
        <f t="shared" si="2"/>
        <v>500</v>
      </c>
      <c r="L36" s="29"/>
      <c r="M36" s="29"/>
      <c r="X36" s="29"/>
      <c r="Y36" s="29"/>
      <c r="Z36" s="29"/>
      <c r="AA36" s="29"/>
      <c r="AB36" s="29"/>
    </row>
    <row r="37" spans="1:28" s="28" customFormat="1" ht="62.25" customHeight="1" x14ac:dyDescent="0.25">
      <c r="A37" s="8">
        <v>13</v>
      </c>
      <c r="B37" s="8" t="s">
        <v>59</v>
      </c>
      <c r="C37" s="8" t="s">
        <v>129</v>
      </c>
      <c r="D37" s="8" t="s">
        <v>26</v>
      </c>
      <c r="E37" s="8" t="s">
        <v>44</v>
      </c>
      <c r="F37" s="8" t="s">
        <v>48</v>
      </c>
      <c r="G37" s="47">
        <v>50</v>
      </c>
      <c r="H37" s="48"/>
      <c r="I37" s="13">
        <v>0.3</v>
      </c>
      <c r="J37" s="13">
        <f t="shared" si="2"/>
        <v>15</v>
      </c>
      <c r="L37" s="29"/>
      <c r="M37" s="29"/>
      <c r="X37" s="29"/>
      <c r="Y37" s="29"/>
      <c r="Z37" s="29"/>
      <c r="AA37" s="29"/>
      <c r="AB37" s="29"/>
    </row>
    <row r="38" spans="1:28" s="28" customFormat="1" ht="62.25" customHeight="1" x14ac:dyDescent="0.25">
      <c r="A38" s="8">
        <v>14</v>
      </c>
      <c r="B38" s="14" t="s">
        <v>59</v>
      </c>
      <c r="C38" s="21" t="s">
        <v>130</v>
      </c>
      <c r="D38" s="8" t="s">
        <v>26</v>
      </c>
      <c r="E38" s="8" t="s">
        <v>44</v>
      </c>
      <c r="F38" s="8" t="s">
        <v>104</v>
      </c>
      <c r="G38" s="47">
        <v>10</v>
      </c>
      <c r="H38" s="48"/>
      <c r="I38" s="13">
        <v>3</v>
      </c>
      <c r="J38" s="13">
        <f t="shared" si="2"/>
        <v>30</v>
      </c>
      <c r="L38" s="29"/>
      <c r="M38" s="29"/>
      <c r="X38" s="29"/>
      <c r="Y38" s="29"/>
      <c r="Z38" s="29"/>
      <c r="AA38" s="29"/>
      <c r="AB38" s="29"/>
    </row>
    <row r="39" spans="1:28" s="28" customFormat="1" ht="21.75" customHeight="1" x14ac:dyDescent="0.25">
      <c r="A39" s="61">
        <v>15</v>
      </c>
      <c r="B39" s="62" t="s">
        <v>59</v>
      </c>
      <c r="C39" s="65" t="s">
        <v>133</v>
      </c>
      <c r="D39" s="66" t="s">
        <v>50</v>
      </c>
      <c r="E39" s="66"/>
      <c r="F39" s="66"/>
      <c r="G39" s="66"/>
      <c r="H39" s="66"/>
      <c r="I39" s="66"/>
      <c r="J39" s="66"/>
      <c r="L39" s="29"/>
      <c r="M39" s="29"/>
      <c r="X39" s="29"/>
      <c r="Y39" s="29"/>
      <c r="Z39" s="29"/>
      <c r="AA39" s="29"/>
      <c r="AB39" s="29"/>
    </row>
    <row r="40" spans="1:28" s="28" customFormat="1" ht="38.25" customHeight="1" x14ac:dyDescent="0.25">
      <c r="A40" s="61"/>
      <c r="B40" s="63"/>
      <c r="C40" s="65"/>
      <c r="D40" s="8" t="s">
        <v>51</v>
      </c>
      <c r="E40" s="8" t="s">
        <v>44</v>
      </c>
      <c r="F40" s="8" t="s">
        <v>52</v>
      </c>
      <c r="G40" s="57">
        <v>1</v>
      </c>
      <c r="H40" s="58"/>
      <c r="I40" s="13">
        <v>80</v>
      </c>
      <c r="J40" s="13">
        <f>G40*I40</f>
        <v>80</v>
      </c>
      <c r="L40" s="29"/>
      <c r="M40" s="29"/>
      <c r="X40" s="29"/>
      <c r="Y40" s="29"/>
      <c r="Z40" s="29"/>
      <c r="AA40" s="29"/>
      <c r="AB40" s="29"/>
    </row>
    <row r="41" spans="1:28" s="28" customFormat="1" ht="38.25" customHeight="1" x14ac:dyDescent="0.25">
      <c r="A41" s="8">
        <v>16</v>
      </c>
      <c r="B41" s="63"/>
      <c r="C41" s="65"/>
      <c r="D41" s="8" t="s">
        <v>53</v>
      </c>
      <c r="E41" s="8" t="s">
        <v>44</v>
      </c>
      <c r="F41" s="8" t="s">
        <v>52</v>
      </c>
      <c r="G41" s="57">
        <v>1</v>
      </c>
      <c r="H41" s="58"/>
      <c r="I41" s="13">
        <v>100</v>
      </c>
      <c r="J41" s="13">
        <f t="shared" ref="J41:J43" si="3">G41*I41</f>
        <v>100</v>
      </c>
      <c r="L41" s="29"/>
      <c r="M41" s="29"/>
      <c r="X41" s="29"/>
      <c r="Y41" s="29"/>
      <c r="Z41" s="29"/>
      <c r="AA41" s="29"/>
      <c r="AB41" s="29"/>
    </row>
    <row r="42" spans="1:28" s="28" customFormat="1" ht="38.25" customHeight="1" x14ac:dyDescent="0.25">
      <c r="A42" s="8">
        <v>17</v>
      </c>
      <c r="B42" s="63"/>
      <c r="C42" s="65"/>
      <c r="D42" s="8" t="s">
        <v>54</v>
      </c>
      <c r="E42" s="8" t="s">
        <v>44</v>
      </c>
      <c r="F42" s="8" t="s">
        <v>52</v>
      </c>
      <c r="G42" s="57">
        <v>1</v>
      </c>
      <c r="H42" s="58"/>
      <c r="I42" s="13">
        <v>150</v>
      </c>
      <c r="J42" s="13">
        <f t="shared" si="3"/>
        <v>150</v>
      </c>
      <c r="L42" s="29"/>
      <c r="M42" s="29"/>
      <c r="X42" s="29"/>
      <c r="Y42" s="29"/>
      <c r="Z42" s="29"/>
      <c r="AA42" s="29"/>
      <c r="AB42" s="29"/>
    </row>
    <row r="43" spans="1:28" s="28" customFormat="1" ht="77.25" customHeight="1" x14ac:dyDescent="0.25">
      <c r="A43" s="8">
        <v>18</v>
      </c>
      <c r="B43" s="64"/>
      <c r="C43" s="8" t="s">
        <v>168</v>
      </c>
      <c r="D43" s="8" t="s">
        <v>26</v>
      </c>
      <c r="E43" s="8" t="s">
        <v>44</v>
      </c>
      <c r="F43" s="8" t="s">
        <v>52</v>
      </c>
      <c r="G43" s="57">
        <v>1</v>
      </c>
      <c r="H43" s="58"/>
      <c r="I43" s="13">
        <v>100</v>
      </c>
      <c r="J43" s="13">
        <f t="shared" si="3"/>
        <v>100</v>
      </c>
      <c r="L43" s="29"/>
      <c r="M43" s="29"/>
      <c r="X43" s="29"/>
      <c r="Y43" s="29"/>
      <c r="Z43" s="29"/>
      <c r="AA43" s="29"/>
      <c r="AB43" s="29"/>
    </row>
    <row r="45" spans="1:28" ht="15" customHeight="1" x14ac:dyDescent="0.2">
      <c r="A45" s="67" t="s">
        <v>163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28" ht="15" customHeight="1" x14ac:dyDescent="0.2">
      <c r="A46" s="67" t="s">
        <v>164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28" ht="15" customHeight="1" x14ac:dyDescent="0.2">
      <c r="A47" s="67" t="s">
        <v>166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28" ht="49.5" customHeight="1" x14ac:dyDescent="0.2">
      <c r="A48" s="68" t="s">
        <v>167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</sheetData>
  <autoFilter ref="A6:W20" xr:uid="{00000000-0009-0000-0000-000002000000}">
    <filterColumn colId="5" showButton="0"/>
    <sortState xmlns:xlrd2="http://schemas.microsoft.com/office/spreadsheetml/2017/richdata2" ref="A7:W20">
      <sortCondition ref="A6:A20"/>
    </sortState>
  </autoFilter>
  <mergeCells count="34">
    <mergeCell ref="A45:N45"/>
    <mergeCell ref="A46:N46"/>
    <mergeCell ref="A47:N47"/>
    <mergeCell ref="A48:N48"/>
    <mergeCell ref="A39:A40"/>
    <mergeCell ref="B39:B43"/>
    <mergeCell ref="C39:C42"/>
    <mergeCell ref="D39:J39"/>
    <mergeCell ref="G40:H40"/>
    <mergeCell ref="G41:H41"/>
    <mergeCell ref="G42:H42"/>
    <mergeCell ref="G43:H43"/>
    <mergeCell ref="G31:H31"/>
    <mergeCell ref="G32:H32"/>
    <mergeCell ref="G33:H33"/>
    <mergeCell ref="G34:H34"/>
    <mergeCell ref="G35:H35"/>
    <mergeCell ref="G38:H38"/>
    <mergeCell ref="G36:H36"/>
    <mergeCell ref="G37:H37"/>
    <mergeCell ref="G30:H30"/>
    <mergeCell ref="A1:AB1"/>
    <mergeCell ref="A3:W3"/>
    <mergeCell ref="A4:W4"/>
    <mergeCell ref="F6:G6"/>
    <mergeCell ref="A22:J22"/>
    <mergeCell ref="F7:G7"/>
    <mergeCell ref="G24:H24"/>
    <mergeCell ref="G26:H26"/>
    <mergeCell ref="G27:H27"/>
    <mergeCell ref="G28:H28"/>
    <mergeCell ref="G29:H29"/>
    <mergeCell ref="G23:H23"/>
    <mergeCell ref="G25:H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718D-4DB4-4EE8-ADF4-C04379F7A840}">
  <dimension ref="A1:BC45"/>
  <sheetViews>
    <sheetView zoomScale="90" zoomScaleNormal="90" workbookViewId="0">
      <selection activeCell="G60" sqref="G60"/>
    </sheetView>
  </sheetViews>
  <sheetFormatPr defaultRowHeight="15" x14ac:dyDescent="0.25"/>
  <cols>
    <col min="1" max="1" width="8" style="37" customWidth="1"/>
    <col min="2" max="2" width="8.7109375" style="37"/>
    <col min="3" max="3" width="18.42578125" style="37" customWidth="1"/>
    <col min="4" max="4" width="10.42578125" style="37" customWidth="1"/>
    <col min="5" max="5" width="10.5703125" style="37" customWidth="1"/>
    <col min="6" max="6" width="8.5703125" customWidth="1"/>
    <col min="7" max="7" width="13" customWidth="1"/>
    <col min="8" max="8" width="7.42578125" customWidth="1"/>
    <col min="9" max="9" width="11.42578125" customWidth="1"/>
    <col min="10" max="10" width="12.42578125" customWidth="1"/>
    <col min="11" max="11" width="10.5703125" customWidth="1"/>
    <col min="12" max="14" width="18.140625" customWidth="1"/>
    <col min="15" max="15" width="12.42578125" customWidth="1"/>
    <col min="16" max="16" width="14.5703125" customWidth="1"/>
    <col min="17" max="18" width="12.42578125" customWidth="1"/>
    <col min="19" max="19" width="14.42578125" customWidth="1"/>
    <col min="20" max="20" width="14" customWidth="1"/>
    <col min="21" max="21" width="12.42578125" customWidth="1"/>
    <col min="22" max="22" width="13.140625" customWidth="1"/>
    <col min="23" max="23" width="11" customWidth="1"/>
    <col min="24" max="25" width="11.140625" customWidth="1"/>
    <col min="26" max="27" width="13" customWidth="1"/>
    <col min="28" max="28" width="11.140625" customWidth="1"/>
  </cols>
  <sheetData>
    <row r="1" spans="1:55" x14ac:dyDescent="0.25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4"/>
    </row>
    <row r="2" spans="1:55" x14ac:dyDescent="0.25">
      <c r="A2" s="24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55" x14ac:dyDescent="0.25">
      <c r="A3" s="50" t="s">
        <v>97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23"/>
      <c r="Y3" s="23"/>
      <c r="Z3" s="23"/>
      <c r="AA3" s="23"/>
    </row>
    <row r="4" spans="1:55" x14ac:dyDescent="0.25">
      <c r="A4" s="50" t="s">
        <v>170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23"/>
      <c r="Y4" s="23"/>
      <c r="Z4" s="23"/>
      <c r="AA4" s="23"/>
    </row>
    <row r="5" spans="1:55" x14ac:dyDescent="0.25">
      <c r="A5" s="24"/>
      <c r="B5" s="24"/>
      <c r="C5" s="24"/>
      <c r="D5" s="24"/>
      <c r="E5" s="24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55" s="33" customFormat="1" ht="133.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1" t="s">
        <v>5</v>
      </c>
      <c r="G6" s="51"/>
      <c r="H6" s="1" t="s">
        <v>6</v>
      </c>
      <c r="I6" s="1" t="s">
        <v>99</v>
      </c>
      <c r="J6" s="1" t="s">
        <v>7</v>
      </c>
      <c r="K6" s="1" t="s">
        <v>8</v>
      </c>
      <c r="L6" s="2" t="s">
        <v>9</v>
      </c>
      <c r="M6" s="1" t="s">
        <v>10</v>
      </c>
      <c r="N6" s="2" t="s">
        <v>11</v>
      </c>
      <c r="O6" s="1" t="s">
        <v>12</v>
      </c>
      <c r="P6" s="2" t="s">
        <v>13</v>
      </c>
      <c r="Q6" s="1" t="s">
        <v>14</v>
      </c>
      <c r="R6" s="1" t="s">
        <v>15</v>
      </c>
      <c r="S6" s="2" t="s">
        <v>111</v>
      </c>
      <c r="T6" s="2" t="s">
        <v>110</v>
      </c>
      <c r="U6" s="1" t="s">
        <v>16</v>
      </c>
      <c r="V6" s="1" t="s">
        <v>17</v>
      </c>
      <c r="W6" s="1" t="s">
        <v>18</v>
      </c>
      <c r="X6" s="15" t="s">
        <v>43</v>
      </c>
      <c r="Y6" s="16" t="s">
        <v>171</v>
      </c>
      <c r="Z6" s="16" t="s">
        <v>172</v>
      </c>
      <c r="AA6" s="16" t="s">
        <v>162</v>
      </c>
      <c r="AB6" s="15" t="s">
        <v>175</v>
      </c>
    </row>
    <row r="7" spans="1:55" s="26" customFormat="1" ht="27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53">
        <v>6</v>
      </c>
      <c r="G7" s="54"/>
      <c r="H7" s="11">
        <v>7</v>
      </c>
      <c r="I7" s="11">
        <v>8</v>
      </c>
      <c r="J7" s="11">
        <v>9</v>
      </c>
      <c r="K7" s="11">
        <v>10</v>
      </c>
      <c r="L7" s="12" t="s">
        <v>112</v>
      </c>
      <c r="M7" s="11">
        <v>12</v>
      </c>
      <c r="N7" s="12" t="s">
        <v>113</v>
      </c>
      <c r="O7" s="11">
        <v>14</v>
      </c>
      <c r="P7" s="12" t="s">
        <v>114</v>
      </c>
      <c r="Q7" s="11">
        <v>16</v>
      </c>
      <c r="R7" s="11">
        <v>17</v>
      </c>
      <c r="S7" s="12" t="s">
        <v>115</v>
      </c>
      <c r="T7" s="12" t="s">
        <v>116</v>
      </c>
      <c r="U7" s="11">
        <v>20</v>
      </c>
      <c r="V7" s="11">
        <v>21</v>
      </c>
      <c r="W7" s="11">
        <v>22</v>
      </c>
      <c r="X7" s="17">
        <v>23</v>
      </c>
      <c r="Y7" s="18">
        <v>24</v>
      </c>
      <c r="Z7" s="18">
        <v>25</v>
      </c>
      <c r="AA7" s="18">
        <v>26</v>
      </c>
      <c r="AB7" s="18" t="s">
        <v>176</v>
      </c>
    </row>
    <row r="8" spans="1:55" ht="51" x14ac:dyDescent="0.25">
      <c r="A8" s="7" t="s">
        <v>19</v>
      </c>
      <c r="B8" s="7" t="s">
        <v>134</v>
      </c>
      <c r="C8" s="7" t="s">
        <v>135</v>
      </c>
      <c r="D8" s="7" t="s">
        <v>136</v>
      </c>
      <c r="E8" s="7">
        <v>28216</v>
      </c>
      <c r="F8" s="3" t="s">
        <v>137</v>
      </c>
      <c r="G8" s="3" t="s">
        <v>138</v>
      </c>
      <c r="H8" s="4" t="s">
        <v>20</v>
      </c>
      <c r="I8" s="4">
        <v>5.6</v>
      </c>
      <c r="J8" s="3" t="s">
        <v>107</v>
      </c>
      <c r="K8" s="3" t="s">
        <v>26</v>
      </c>
      <c r="L8" s="5" t="s">
        <v>26</v>
      </c>
      <c r="M8" s="4">
        <v>773</v>
      </c>
      <c r="N8" s="5" t="s">
        <v>21</v>
      </c>
      <c r="O8" s="6" t="s">
        <v>26</v>
      </c>
      <c r="P8" s="6" t="s">
        <v>26</v>
      </c>
      <c r="Q8" s="3" t="s">
        <v>22</v>
      </c>
      <c r="R8" s="4">
        <v>700</v>
      </c>
      <c r="S8" s="5" t="s">
        <v>23</v>
      </c>
      <c r="T8" s="5" t="s">
        <v>24</v>
      </c>
      <c r="U8" s="3" t="s">
        <v>25</v>
      </c>
      <c r="V8" s="9" t="s">
        <v>26</v>
      </c>
      <c r="W8" s="9" t="s">
        <v>26</v>
      </c>
      <c r="X8" s="4" t="s">
        <v>98</v>
      </c>
      <c r="Y8" s="27">
        <v>570</v>
      </c>
      <c r="Z8" s="27">
        <v>16.799999999999997</v>
      </c>
      <c r="AA8" s="4">
        <v>3</v>
      </c>
      <c r="AB8" s="46">
        <f>(Y8+Z8)*AA8</f>
        <v>1760.3999999999999</v>
      </c>
    </row>
    <row r="9" spans="1:55" ht="44.25" customHeight="1" x14ac:dyDescent="0.25">
      <c r="A9" s="7" t="s">
        <v>30</v>
      </c>
      <c r="B9" s="7" t="s">
        <v>134</v>
      </c>
      <c r="C9" s="7" t="s">
        <v>139</v>
      </c>
      <c r="D9" s="7" t="s">
        <v>140</v>
      </c>
      <c r="E9" s="7">
        <v>33001</v>
      </c>
      <c r="F9" s="3" t="s">
        <v>95</v>
      </c>
      <c r="G9" s="3" t="s">
        <v>141</v>
      </c>
      <c r="H9" s="4" t="s">
        <v>20</v>
      </c>
      <c r="I9" s="4">
        <v>18</v>
      </c>
      <c r="J9" s="3" t="s">
        <v>107</v>
      </c>
      <c r="K9" s="3">
        <v>54</v>
      </c>
      <c r="L9" s="5" t="s">
        <v>28</v>
      </c>
      <c r="M9" s="3">
        <v>210</v>
      </c>
      <c r="N9" s="6" t="s">
        <v>32</v>
      </c>
      <c r="O9" s="6" t="s">
        <v>26</v>
      </c>
      <c r="P9" s="6" t="s">
        <v>26</v>
      </c>
      <c r="Q9" s="3" t="s">
        <v>25</v>
      </c>
      <c r="R9" s="4">
        <v>450</v>
      </c>
      <c r="S9" s="3">
        <v>2</v>
      </c>
      <c r="T9" s="3">
        <v>5</v>
      </c>
      <c r="U9" s="3" t="s">
        <v>22</v>
      </c>
      <c r="V9" s="4" t="s">
        <v>26</v>
      </c>
      <c r="W9" s="4" t="s">
        <v>26</v>
      </c>
      <c r="X9" s="4" t="s">
        <v>98</v>
      </c>
      <c r="Y9" s="27">
        <v>340</v>
      </c>
      <c r="Z9" s="27">
        <v>54</v>
      </c>
      <c r="AA9" s="4">
        <v>3</v>
      </c>
      <c r="AB9" s="46">
        <f t="shared" ref="AB9:AB15" si="0">(Y9+Z9)*AA9</f>
        <v>1182</v>
      </c>
    </row>
    <row r="10" spans="1:55" ht="46.5" customHeight="1" x14ac:dyDescent="0.25">
      <c r="A10" s="7" t="s">
        <v>30</v>
      </c>
      <c r="B10" s="3" t="s">
        <v>134</v>
      </c>
      <c r="C10" s="3" t="s">
        <v>142</v>
      </c>
      <c r="D10" s="3" t="s">
        <v>143</v>
      </c>
      <c r="E10" s="7">
        <v>32001</v>
      </c>
      <c r="F10" s="3" t="s">
        <v>95</v>
      </c>
      <c r="G10" s="3" t="s">
        <v>144</v>
      </c>
      <c r="H10" s="4" t="s">
        <v>20</v>
      </c>
      <c r="I10" s="4">
        <v>11.6</v>
      </c>
      <c r="J10" s="3" t="s">
        <v>31</v>
      </c>
      <c r="K10" s="3">
        <v>80</v>
      </c>
      <c r="L10" s="5" t="s">
        <v>28</v>
      </c>
      <c r="M10" s="3">
        <v>144.41</v>
      </c>
      <c r="N10" s="5" t="s">
        <v>28</v>
      </c>
      <c r="O10" s="6" t="s">
        <v>26</v>
      </c>
      <c r="P10" s="6" t="s">
        <v>26</v>
      </c>
      <c r="Q10" s="3" t="s">
        <v>25</v>
      </c>
      <c r="R10" s="4">
        <v>400</v>
      </c>
      <c r="S10" s="6" t="s">
        <v>23</v>
      </c>
      <c r="T10" s="6" t="s">
        <v>35</v>
      </c>
      <c r="U10" s="3" t="s">
        <v>22</v>
      </c>
      <c r="V10" s="4" t="s">
        <v>26</v>
      </c>
      <c r="W10" s="4" t="s">
        <v>26</v>
      </c>
      <c r="X10" s="4" t="s">
        <v>98</v>
      </c>
      <c r="Y10" s="27">
        <v>330</v>
      </c>
      <c r="Z10" s="27">
        <v>34.799999999999997</v>
      </c>
      <c r="AA10" s="4">
        <v>3</v>
      </c>
      <c r="AB10" s="46">
        <f t="shared" si="0"/>
        <v>1094.4000000000001</v>
      </c>
    </row>
    <row r="11" spans="1:55" ht="46.5" customHeight="1" x14ac:dyDescent="0.25">
      <c r="A11" s="7" t="s">
        <v>19</v>
      </c>
      <c r="B11" s="3" t="s">
        <v>134</v>
      </c>
      <c r="C11" s="3" t="s">
        <v>145</v>
      </c>
      <c r="D11" s="3" t="s">
        <v>146</v>
      </c>
      <c r="E11" s="7">
        <v>28241</v>
      </c>
      <c r="F11" s="3" t="s">
        <v>147</v>
      </c>
      <c r="G11" s="3" t="s">
        <v>148</v>
      </c>
      <c r="H11" s="4" t="s">
        <v>20</v>
      </c>
      <c r="I11" s="4">
        <v>16.7</v>
      </c>
      <c r="J11" s="3" t="s">
        <v>107</v>
      </c>
      <c r="K11" s="3" t="s">
        <v>26</v>
      </c>
      <c r="L11" s="6" t="s">
        <v>26</v>
      </c>
      <c r="M11" s="3">
        <v>239</v>
      </c>
      <c r="N11" s="5" t="s">
        <v>28</v>
      </c>
      <c r="O11" s="6" t="s">
        <v>26</v>
      </c>
      <c r="P11" s="6" t="s">
        <v>26</v>
      </c>
      <c r="Q11" s="3" t="s">
        <v>25</v>
      </c>
      <c r="R11" s="4">
        <v>300</v>
      </c>
      <c r="S11" s="3">
        <v>2</v>
      </c>
      <c r="T11" s="4">
        <v>5</v>
      </c>
      <c r="U11" s="3" t="s">
        <v>22</v>
      </c>
      <c r="V11" s="4" t="s">
        <v>26</v>
      </c>
      <c r="W11" s="4" t="s">
        <v>26</v>
      </c>
      <c r="X11" s="4" t="s">
        <v>98</v>
      </c>
      <c r="Y11" s="27">
        <v>380</v>
      </c>
      <c r="Z11" s="27">
        <v>50.099999999999994</v>
      </c>
      <c r="AA11" s="4">
        <v>3</v>
      </c>
      <c r="AB11" s="46">
        <f t="shared" si="0"/>
        <v>1290.3000000000002</v>
      </c>
    </row>
    <row r="12" spans="1:55" ht="46.5" customHeight="1" x14ac:dyDescent="0.25">
      <c r="A12" s="7" t="s">
        <v>30</v>
      </c>
      <c r="B12" s="3" t="s">
        <v>134</v>
      </c>
      <c r="C12" s="3" t="s">
        <v>149</v>
      </c>
      <c r="D12" s="3" t="s">
        <v>150</v>
      </c>
      <c r="E12" s="7">
        <v>30001</v>
      </c>
      <c r="F12" s="3" t="s">
        <v>95</v>
      </c>
      <c r="G12" s="3" t="s">
        <v>141</v>
      </c>
      <c r="H12" s="4" t="s">
        <v>20</v>
      </c>
      <c r="I12" s="4">
        <v>14.6</v>
      </c>
      <c r="J12" s="3" t="s">
        <v>31</v>
      </c>
      <c r="K12" s="3">
        <v>92</v>
      </c>
      <c r="L12" s="6" t="s">
        <v>28</v>
      </c>
      <c r="M12" s="3">
        <v>128</v>
      </c>
      <c r="N12" s="6" t="s">
        <v>28</v>
      </c>
      <c r="O12" s="6" t="s">
        <v>26</v>
      </c>
      <c r="P12" s="6" t="s">
        <v>26</v>
      </c>
      <c r="Q12" s="3" t="s">
        <v>25</v>
      </c>
      <c r="R12" s="4">
        <v>250</v>
      </c>
      <c r="S12" s="3">
        <v>2</v>
      </c>
      <c r="T12" s="4">
        <v>5</v>
      </c>
      <c r="U12" s="3" t="s">
        <v>22</v>
      </c>
      <c r="V12" s="4" t="s">
        <v>26</v>
      </c>
      <c r="W12" s="4" t="s">
        <v>26</v>
      </c>
      <c r="X12" s="4" t="s">
        <v>98</v>
      </c>
      <c r="Y12" s="27">
        <v>320</v>
      </c>
      <c r="Z12" s="27">
        <v>43.8</v>
      </c>
      <c r="AA12" s="4">
        <v>3</v>
      </c>
      <c r="AB12" s="46">
        <f t="shared" si="0"/>
        <v>1091.4000000000001</v>
      </c>
    </row>
    <row r="13" spans="1:55" ht="38.25" x14ac:dyDescent="0.25">
      <c r="A13" s="7" t="s">
        <v>30</v>
      </c>
      <c r="B13" s="3" t="s">
        <v>134</v>
      </c>
      <c r="C13" s="3" t="s">
        <v>151</v>
      </c>
      <c r="D13" s="3" t="s">
        <v>152</v>
      </c>
      <c r="E13" s="7">
        <v>29001</v>
      </c>
      <c r="F13" s="3" t="s">
        <v>95</v>
      </c>
      <c r="G13" s="3" t="s">
        <v>36</v>
      </c>
      <c r="H13" s="4" t="s">
        <v>20</v>
      </c>
      <c r="I13" s="4">
        <v>16.600000000000001</v>
      </c>
      <c r="J13" s="3" t="s">
        <v>107</v>
      </c>
      <c r="K13" s="3">
        <v>124.64</v>
      </c>
      <c r="L13" s="5" t="s">
        <v>28</v>
      </c>
      <c r="M13" s="3">
        <v>180</v>
      </c>
      <c r="N13" s="5" t="s">
        <v>28</v>
      </c>
      <c r="O13" s="6" t="s">
        <v>26</v>
      </c>
      <c r="P13" s="6" t="s">
        <v>26</v>
      </c>
      <c r="Q13" s="3" t="s">
        <v>25</v>
      </c>
      <c r="R13" s="4">
        <v>130</v>
      </c>
      <c r="S13" s="3">
        <v>2</v>
      </c>
      <c r="T13" s="3">
        <v>5</v>
      </c>
      <c r="U13" s="3" t="s">
        <v>22</v>
      </c>
      <c r="V13" s="4" t="s">
        <v>26</v>
      </c>
      <c r="W13" s="4" t="s">
        <v>26</v>
      </c>
      <c r="X13" s="4" t="s">
        <v>98</v>
      </c>
      <c r="Y13" s="27">
        <v>310</v>
      </c>
      <c r="Z13" s="27">
        <v>49.800000000000004</v>
      </c>
      <c r="AA13" s="4">
        <v>3</v>
      </c>
      <c r="AB13" s="46">
        <f t="shared" si="0"/>
        <v>1079.4000000000001</v>
      </c>
    </row>
    <row r="14" spans="1:55" ht="60.75" customHeight="1" x14ac:dyDescent="0.25">
      <c r="A14" s="7" t="s">
        <v>27</v>
      </c>
      <c r="B14" s="3" t="s">
        <v>134</v>
      </c>
      <c r="C14" s="3" t="s">
        <v>153</v>
      </c>
      <c r="D14" s="3" t="s">
        <v>154</v>
      </c>
      <c r="E14" s="7">
        <v>31001</v>
      </c>
      <c r="F14" s="3" t="s">
        <v>155</v>
      </c>
      <c r="G14" s="3" t="s">
        <v>36</v>
      </c>
      <c r="H14" s="4" t="s">
        <v>20</v>
      </c>
      <c r="I14" s="4">
        <v>7.1</v>
      </c>
      <c r="J14" s="3" t="s">
        <v>107</v>
      </c>
      <c r="K14" s="3">
        <v>136.77000000000001</v>
      </c>
      <c r="L14" s="5" t="s">
        <v>28</v>
      </c>
      <c r="M14" s="3" t="s">
        <v>26</v>
      </c>
      <c r="N14" s="6" t="s">
        <v>26</v>
      </c>
      <c r="O14" s="6" t="s">
        <v>26</v>
      </c>
      <c r="P14" s="6" t="s">
        <v>26</v>
      </c>
      <c r="Q14" s="3" t="s">
        <v>25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98</v>
      </c>
      <c r="Y14" s="27">
        <v>260</v>
      </c>
      <c r="Z14" s="27">
        <v>21.299999999999997</v>
      </c>
      <c r="AA14" s="4">
        <v>3</v>
      </c>
      <c r="AB14" s="46">
        <f t="shared" si="0"/>
        <v>843.90000000000009</v>
      </c>
    </row>
    <row r="15" spans="1:55" ht="38.25" x14ac:dyDescent="0.25">
      <c r="A15" s="7" t="s">
        <v>27</v>
      </c>
      <c r="B15" s="3" t="s">
        <v>134</v>
      </c>
      <c r="C15" s="3" t="s">
        <v>156</v>
      </c>
      <c r="D15" s="3" t="s">
        <v>157</v>
      </c>
      <c r="E15" s="7">
        <v>28051</v>
      </c>
      <c r="F15" s="3" t="s">
        <v>158</v>
      </c>
      <c r="G15" s="3" t="s">
        <v>159</v>
      </c>
      <c r="H15" s="4" t="s">
        <v>20</v>
      </c>
      <c r="I15" s="4">
        <v>3.7</v>
      </c>
      <c r="J15" s="3" t="s">
        <v>107</v>
      </c>
      <c r="K15" s="3" t="s">
        <v>26</v>
      </c>
      <c r="L15" s="5" t="s">
        <v>26</v>
      </c>
      <c r="M15" s="3">
        <v>89.72</v>
      </c>
      <c r="N15" s="5" t="s">
        <v>28</v>
      </c>
      <c r="O15" s="6" t="s">
        <v>26</v>
      </c>
      <c r="P15" s="6" t="s">
        <v>26</v>
      </c>
      <c r="Q15" s="3" t="s">
        <v>25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98</v>
      </c>
      <c r="Y15" s="27">
        <v>260</v>
      </c>
      <c r="Z15" s="27">
        <v>11.100000000000001</v>
      </c>
      <c r="AA15" s="4">
        <v>3</v>
      </c>
      <c r="AB15" s="46">
        <f t="shared" si="0"/>
        <v>813.30000000000007</v>
      </c>
    </row>
    <row r="16" spans="1:55" x14ac:dyDescent="0.25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24"/>
      <c r="AD16" s="24"/>
      <c r="AE16" s="24"/>
      <c r="AF16" s="24"/>
      <c r="AG16" s="24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34"/>
      <c r="BB16" s="34"/>
      <c r="BC16" s="35"/>
    </row>
    <row r="17" spans="1:28" ht="15" customHeight="1" x14ac:dyDescent="0.25">
      <c r="A17" s="71" t="s">
        <v>37</v>
      </c>
      <c r="B17" s="72"/>
      <c r="C17" s="72"/>
      <c r="D17" s="72"/>
      <c r="E17" s="72"/>
      <c r="F17" s="72"/>
      <c r="G17" s="72"/>
      <c r="H17" s="72"/>
      <c r="I17" s="72"/>
      <c r="J17" s="7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8" s="36" customFormat="1" ht="116.25" customHeight="1" x14ac:dyDescent="0.25">
      <c r="A18" s="20" t="s">
        <v>38</v>
      </c>
      <c r="B18" s="20" t="s">
        <v>39</v>
      </c>
      <c r="C18" s="20" t="s">
        <v>40</v>
      </c>
      <c r="D18" s="20" t="s">
        <v>41</v>
      </c>
      <c r="E18" s="20" t="s">
        <v>42</v>
      </c>
      <c r="F18" s="19" t="s">
        <v>43</v>
      </c>
      <c r="G18" s="59" t="s">
        <v>165</v>
      </c>
      <c r="H18" s="60"/>
      <c r="I18" s="16" t="s">
        <v>173</v>
      </c>
      <c r="J18" s="15" t="s">
        <v>177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8" s="28" customFormat="1" ht="19.5" customHeight="1" x14ac:dyDescent="0.25">
      <c r="A19" s="42">
        <v>1</v>
      </c>
      <c r="B19" s="42">
        <v>2</v>
      </c>
      <c r="C19" s="42">
        <v>3</v>
      </c>
      <c r="D19" s="42">
        <v>4</v>
      </c>
      <c r="E19" s="42">
        <v>5</v>
      </c>
      <c r="F19" s="42">
        <v>6</v>
      </c>
      <c r="G19" s="55">
        <v>7</v>
      </c>
      <c r="H19" s="56"/>
      <c r="I19" s="43">
        <v>8</v>
      </c>
      <c r="J19" s="43" t="s">
        <v>161</v>
      </c>
      <c r="L19" s="29"/>
      <c r="M19" s="29"/>
      <c r="X19" s="29"/>
      <c r="Y19" s="29"/>
      <c r="Z19" s="29"/>
      <c r="AA19" s="29"/>
      <c r="AB19" s="29"/>
    </row>
    <row r="20" spans="1:28" s="36" customFormat="1" ht="67.5" customHeight="1" x14ac:dyDescent="0.25">
      <c r="A20" s="8">
        <v>1</v>
      </c>
      <c r="B20" s="8" t="s">
        <v>134</v>
      </c>
      <c r="C20" s="8" t="s">
        <v>117</v>
      </c>
      <c r="D20" s="8" t="s">
        <v>26</v>
      </c>
      <c r="E20" s="8" t="s">
        <v>44</v>
      </c>
      <c r="F20" s="8" t="s">
        <v>45</v>
      </c>
      <c r="G20" s="47">
        <v>5</v>
      </c>
      <c r="H20" s="48"/>
      <c r="I20" s="13">
        <v>8</v>
      </c>
      <c r="J20" s="13">
        <f>G20*I20</f>
        <v>40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8" s="36" customFormat="1" ht="51" customHeight="1" x14ac:dyDescent="0.25">
      <c r="A21" s="8">
        <v>2</v>
      </c>
      <c r="B21" s="8" t="s">
        <v>134</v>
      </c>
      <c r="C21" s="8" t="s">
        <v>118</v>
      </c>
      <c r="D21" s="8" t="s">
        <v>26</v>
      </c>
      <c r="E21" s="8" t="s">
        <v>44</v>
      </c>
      <c r="F21" s="8" t="s">
        <v>46</v>
      </c>
      <c r="G21" s="47">
        <v>10</v>
      </c>
      <c r="H21" s="48"/>
      <c r="I21" s="13">
        <v>2</v>
      </c>
      <c r="J21" s="13">
        <f t="shared" ref="J21:J33" si="1">G21*I21</f>
        <v>20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8" s="36" customFormat="1" ht="66.75" customHeight="1" x14ac:dyDescent="0.25">
      <c r="A22" s="8">
        <v>3</v>
      </c>
      <c r="B22" s="8" t="s">
        <v>134</v>
      </c>
      <c r="C22" s="8" t="s">
        <v>119</v>
      </c>
      <c r="D22" s="8" t="s">
        <v>26</v>
      </c>
      <c r="E22" s="8" t="s">
        <v>44</v>
      </c>
      <c r="F22" s="8" t="s">
        <v>46</v>
      </c>
      <c r="G22" s="57">
        <v>5</v>
      </c>
      <c r="H22" s="58"/>
      <c r="I22" s="13">
        <v>3</v>
      </c>
      <c r="J22" s="13">
        <f t="shared" si="1"/>
        <v>15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8" s="36" customFormat="1" ht="56.25" customHeight="1" x14ac:dyDescent="0.25">
      <c r="A23" s="8">
        <v>4</v>
      </c>
      <c r="B23" s="8" t="s">
        <v>134</v>
      </c>
      <c r="C23" s="8" t="s">
        <v>120</v>
      </c>
      <c r="D23" s="8" t="s">
        <v>26</v>
      </c>
      <c r="E23" s="8" t="s">
        <v>44</v>
      </c>
      <c r="F23" s="8" t="s">
        <v>46</v>
      </c>
      <c r="G23" s="57">
        <v>20</v>
      </c>
      <c r="H23" s="58"/>
      <c r="I23" s="13">
        <v>0.15</v>
      </c>
      <c r="J23" s="13">
        <f t="shared" si="1"/>
        <v>3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8" s="36" customFormat="1" ht="62.25" customHeight="1" x14ac:dyDescent="0.25">
      <c r="A24" s="8">
        <v>5</v>
      </c>
      <c r="B24" s="8" t="s">
        <v>134</v>
      </c>
      <c r="C24" s="8" t="s">
        <v>121</v>
      </c>
      <c r="D24" s="8" t="s">
        <v>26</v>
      </c>
      <c r="E24" s="8" t="s">
        <v>44</v>
      </c>
      <c r="F24" s="8" t="s">
        <v>47</v>
      </c>
      <c r="G24" s="57">
        <v>5</v>
      </c>
      <c r="H24" s="58"/>
      <c r="I24" s="13">
        <v>3</v>
      </c>
      <c r="J24" s="13">
        <f t="shared" si="1"/>
        <v>15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8" s="36" customFormat="1" ht="47.25" customHeight="1" x14ac:dyDescent="0.25">
      <c r="A25" s="8">
        <v>6</v>
      </c>
      <c r="B25" s="8" t="s">
        <v>134</v>
      </c>
      <c r="C25" s="8" t="s">
        <v>122</v>
      </c>
      <c r="D25" s="8" t="s">
        <v>26</v>
      </c>
      <c r="E25" s="8" t="s">
        <v>44</v>
      </c>
      <c r="F25" s="8" t="s">
        <v>46</v>
      </c>
      <c r="G25" s="47">
        <v>20</v>
      </c>
      <c r="H25" s="48"/>
      <c r="I25" s="13">
        <v>0.1</v>
      </c>
      <c r="J25" s="13">
        <f t="shared" si="1"/>
        <v>2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8" s="36" customFormat="1" ht="48" customHeight="1" x14ac:dyDescent="0.25">
      <c r="A26" s="8">
        <v>7</v>
      </c>
      <c r="B26" s="8" t="s">
        <v>134</v>
      </c>
      <c r="C26" s="8" t="s">
        <v>123</v>
      </c>
      <c r="D26" s="8" t="s">
        <v>26</v>
      </c>
      <c r="E26" s="8" t="s">
        <v>44</v>
      </c>
      <c r="F26" s="8" t="s">
        <v>46</v>
      </c>
      <c r="G26" s="47">
        <v>50</v>
      </c>
      <c r="H26" s="48"/>
      <c r="I26" s="13">
        <v>0.12</v>
      </c>
      <c r="J26" s="13">
        <f t="shared" si="1"/>
        <v>6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8" s="36" customFormat="1" ht="65.25" customHeight="1" x14ac:dyDescent="0.25">
      <c r="A27" s="8">
        <v>8</v>
      </c>
      <c r="B27" s="8" t="s">
        <v>134</v>
      </c>
      <c r="C27" s="8" t="s">
        <v>124</v>
      </c>
      <c r="D27" s="8" t="s">
        <v>26</v>
      </c>
      <c r="E27" s="8" t="s">
        <v>44</v>
      </c>
      <c r="F27" s="8" t="s">
        <v>48</v>
      </c>
      <c r="G27" s="47">
        <v>20</v>
      </c>
      <c r="H27" s="48"/>
      <c r="I27" s="13">
        <v>2</v>
      </c>
      <c r="J27" s="13">
        <f t="shared" si="1"/>
        <v>40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8" s="36" customFormat="1" ht="51.75" customHeight="1" x14ac:dyDescent="0.25">
      <c r="A28" s="8">
        <v>9</v>
      </c>
      <c r="B28" s="8" t="s">
        <v>134</v>
      </c>
      <c r="C28" s="8" t="s">
        <v>125</v>
      </c>
      <c r="D28" s="8" t="s">
        <v>26</v>
      </c>
      <c r="E28" s="8" t="s">
        <v>44</v>
      </c>
      <c r="F28" s="8" t="s">
        <v>48</v>
      </c>
      <c r="G28" s="47">
        <v>100</v>
      </c>
      <c r="H28" s="48"/>
      <c r="I28" s="13">
        <v>0.1</v>
      </c>
      <c r="J28" s="13">
        <f t="shared" si="1"/>
        <v>10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8" s="36" customFormat="1" ht="59.25" customHeight="1" x14ac:dyDescent="0.25">
      <c r="A29" s="8">
        <v>10</v>
      </c>
      <c r="B29" s="8" t="s">
        <v>134</v>
      </c>
      <c r="C29" s="8" t="s">
        <v>126</v>
      </c>
      <c r="D29" s="8" t="s">
        <v>26</v>
      </c>
      <c r="E29" s="8" t="s">
        <v>44</v>
      </c>
      <c r="F29" s="8" t="s">
        <v>49</v>
      </c>
      <c r="G29" s="47">
        <v>50</v>
      </c>
      <c r="H29" s="48"/>
      <c r="I29" s="13">
        <v>8</v>
      </c>
      <c r="J29" s="13">
        <f t="shared" si="1"/>
        <v>400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8" s="36" customFormat="1" ht="57" customHeight="1" x14ac:dyDescent="0.25">
      <c r="A30" s="8">
        <v>11</v>
      </c>
      <c r="B30" s="8" t="s">
        <v>134</v>
      </c>
      <c r="C30" s="8" t="s">
        <v>127</v>
      </c>
      <c r="D30" s="8" t="s">
        <v>26</v>
      </c>
      <c r="E30" s="8" t="s">
        <v>44</v>
      </c>
      <c r="F30" s="8" t="s">
        <v>49</v>
      </c>
      <c r="G30" s="47">
        <v>0</v>
      </c>
      <c r="H30" s="48"/>
      <c r="I30" s="13">
        <v>5</v>
      </c>
      <c r="J30" s="13">
        <f t="shared" si="1"/>
        <v>0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8" s="36" customFormat="1" ht="84.75" customHeight="1" x14ac:dyDescent="0.25">
      <c r="A31" s="8">
        <v>12</v>
      </c>
      <c r="B31" s="8" t="s">
        <v>134</v>
      </c>
      <c r="C31" s="8" t="s">
        <v>128</v>
      </c>
      <c r="D31" s="8" t="s">
        <v>26</v>
      </c>
      <c r="E31" s="8" t="s">
        <v>44</v>
      </c>
      <c r="F31" s="8" t="s">
        <v>49</v>
      </c>
      <c r="G31" s="47">
        <v>50</v>
      </c>
      <c r="H31" s="48"/>
      <c r="I31" s="13">
        <v>10</v>
      </c>
      <c r="J31" s="13">
        <f t="shared" si="1"/>
        <v>500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8" s="36" customFormat="1" ht="62.25" customHeight="1" x14ac:dyDescent="0.25">
      <c r="A32" s="8">
        <v>13</v>
      </c>
      <c r="B32" s="8" t="s">
        <v>134</v>
      </c>
      <c r="C32" s="8" t="s">
        <v>129</v>
      </c>
      <c r="D32" s="8" t="s">
        <v>26</v>
      </c>
      <c r="E32" s="8" t="s">
        <v>44</v>
      </c>
      <c r="F32" s="8" t="s">
        <v>48</v>
      </c>
      <c r="G32" s="47">
        <v>50</v>
      </c>
      <c r="H32" s="48"/>
      <c r="I32" s="13">
        <v>0.3</v>
      </c>
      <c r="J32" s="13">
        <f t="shared" si="1"/>
        <v>15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7" s="36" customFormat="1" ht="62.25" customHeight="1" x14ac:dyDescent="0.25">
      <c r="A33" s="8">
        <v>14</v>
      </c>
      <c r="B33" s="8" t="s">
        <v>134</v>
      </c>
      <c r="C33" s="21" t="s">
        <v>130</v>
      </c>
      <c r="D33" s="8" t="s">
        <v>26</v>
      </c>
      <c r="E33" s="8" t="s">
        <v>44</v>
      </c>
      <c r="F33" s="8" t="s">
        <v>104</v>
      </c>
      <c r="G33" s="47">
        <v>10</v>
      </c>
      <c r="H33" s="48"/>
      <c r="I33" s="13">
        <v>3</v>
      </c>
      <c r="J33" s="13">
        <f t="shared" si="1"/>
        <v>30</v>
      </c>
      <c r="K33" s="28"/>
      <c r="L33" s="28"/>
      <c r="M33" s="28"/>
      <c r="N33" s="28"/>
      <c r="O33" s="28"/>
      <c r="P33" s="28"/>
      <c r="Q33" s="28"/>
      <c r="R33" s="28"/>
      <c r="S33" s="28"/>
    </row>
    <row r="34" spans="1:27" s="36" customFormat="1" ht="21.75" customHeight="1" x14ac:dyDescent="0.25">
      <c r="A34" s="61">
        <v>15</v>
      </c>
      <c r="B34" s="62" t="s">
        <v>134</v>
      </c>
      <c r="C34" s="65" t="s">
        <v>160</v>
      </c>
      <c r="D34" s="69" t="s">
        <v>50</v>
      </c>
      <c r="E34" s="70"/>
      <c r="F34" s="70"/>
      <c r="G34" s="70"/>
      <c r="H34" s="70"/>
      <c r="I34" s="70"/>
      <c r="J34" s="70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7" s="36" customFormat="1" ht="38.25" customHeight="1" x14ac:dyDescent="0.25">
      <c r="A35" s="61"/>
      <c r="B35" s="63"/>
      <c r="C35" s="65"/>
      <c r="D35" s="8" t="s">
        <v>51</v>
      </c>
      <c r="E35" s="8" t="s">
        <v>44</v>
      </c>
      <c r="F35" s="8" t="s">
        <v>52</v>
      </c>
      <c r="G35" s="57">
        <v>1</v>
      </c>
      <c r="H35" s="58"/>
      <c r="I35" s="13">
        <v>80</v>
      </c>
      <c r="J35" s="13">
        <f>G35*I35</f>
        <v>80</v>
      </c>
      <c r="K35" s="28"/>
      <c r="L35" s="28"/>
      <c r="M35" s="28"/>
      <c r="N35" s="28"/>
      <c r="O35" s="28"/>
      <c r="P35" s="28"/>
      <c r="Q35" s="28"/>
      <c r="R35" s="28"/>
      <c r="S35" s="28"/>
    </row>
    <row r="36" spans="1:27" s="36" customFormat="1" ht="38.25" customHeight="1" x14ac:dyDescent="0.25">
      <c r="A36" s="8">
        <v>16</v>
      </c>
      <c r="B36" s="63"/>
      <c r="C36" s="65"/>
      <c r="D36" s="8" t="s">
        <v>53</v>
      </c>
      <c r="E36" s="8" t="s">
        <v>44</v>
      </c>
      <c r="F36" s="8" t="s">
        <v>52</v>
      </c>
      <c r="G36" s="57">
        <v>1</v>
      </c>
      <c r="H36" s="58"/>
      <c r="I36" s="13">
        <v>100</v>
      </c>
      <c r="J36" s="13">
        <f t="shared" ref="J36:J38" si="2">G36*I36</f>
        <v>100</v>
      </c>
      <c r="K36" s="28"/>
      <c r="L36" s="28"/>
      <c r="M36" s="28"/>
      <c r="N36" s="28"/>
      <c r="O36" s="28"/>
      <c r="P36" s="28"/>
      <c r="Q36" s="28"/>
      <c r="R36" s="28"/>
      <c r="S36" s="28"/>
    </row>
    <row r="37" spans="1:27" s="36" customFormat="1" ht="38.25" customHeight="1" x14ac:dyDescent="0.25">
      <c r="A37" s="8">
        <v>17</v>
      </c>
      <c r="B37" s="63"/>
      <c r="C37" s="65"/>
      <c r="D37" s="8" t="s">
        <v>54</v>
      </c>
      <c r="E37" s="8" t="s">
        <v>44</v>
      </c>
      <c r="F37" s="8" t="s">
        <v>52</v>
      </c>
      <c r="G37" s="57">
        <v>1</v>
      </c>
      <c r="H37" s="58"/>
      <c r="I37" s="13">
        <v>150</v>
      </c>
      <c r="J37" s="13">
        <f t="shared" si="2"/>
        <v>150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7" s="36" customFormat="1" ht="63.75" customHeight="1" x14ac:dyDescent="0.25">
      <c r="A38" s="8">
        <v>18</v>
      </c>
      <c r="B38" s="64"/>
      <c r="C38" s="8" t="s">
        <v>168</v>
      </c>
      <c r="D38" s="8" t="s">
        <v>26</v>
      </c>
      <c r="E38" s="8" t="s">
        <v>44</v>
      </c>
      <c r="F38" s="8" t="s">
        <v>52</v>
      </c>
      <c r="G38" s="57">
        <v>1</v>
      </c>
      <c r="H38" s="58"/>
      <c r="I38" s="13">
        <v>100</v>
      </c>
      <c r="J38" s="13">
        <f t="shared" si="2"/>
        <v>100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7" x14ac:dyDescent="0.25">
      <c r="A39" s="24"/>
      <c r="B39" s="24"/>
      <c r="C39" s="24"/>
      <c r="D39" s="24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67" t="s">
        <v>163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27" x14ac:dyDescent="0.25">
      <c r="A41" s="67" t="s">
        <v>164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27" ht="27.75" customHeight="1" x14ac:dyDescent="0.25">
      <c r="A42" s="67" t="s">
        <v>166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27" ht="48.75" customHeight="1" x14ac:dyDescent="0.25">
      <c r="A43" s="68" t="s">
        <v>167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27" x14ac:dyDescent="0.25">
      <c r="A44" s="24"/>
      <c r="B44" s="2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</row>
    <row r="45" spans="1:27" x14ac:dyDescent="0.25">
      <c r="A45" s="24"/>
      <c r="B45" s="24"/>
      <c r="C45" s="24"/>
      <c r="D45" s="24"/>
      <c r="E45" s="24"/>
      <c r="F45" s="23"/>
      <c r="G45" s="23"/>
      <c r="H45" s="23"/>
      <c r="I45" s="23"/>
      <c r="J45" s="23"/>
      <c r="K45" s="23"/>
      <c r="L45" s="23"/>
      <c r="M45" s="23"/>
      <c r="N45" s="23"/>
    </row>
  </sheetData>
  <mergeCells count="35">
    <mergeCell ref="A40:N40"/>
    <mergeCell ref="A41:N41"/>
    <mergeCell ref="A42:N42"/>
    <mergeCell ref="A43:N43"/>
    <mergeCell ref="C44:N44"/>
    <mergeCell ref="A17:J17"/>
    <mergeCell ref="A1:Z1"/>
    <mergeCell ref="A3:W3"/>
    <mergeCell ref="A4:W4"/>
    <mergeCell ref="F6:G6"/>
    <mergeCell ref="F7:G7"/>
    <mergeCell ref="G30:H30"/>
    <mergeCell ref="A34:A35"/>
    <mergeCell ref="B34:B38"/>
    <mergeCell ref="C34:C37"/>
    <mergeCell ref="G18:H18"/>
    <mergeCell ref="G21:H21"/>
    <mergeCell ref="G19:H19"/>
    <mergeCell ref="G38:H38"/>
    <mergeCell ref="G31:H31"/>
    <mergeCell ref="G32:H32"/>
    <mergeCell ref="G33:H33"/>
    <mergeCell ref="G35:H35"/>
    <mergeCell ref="G36:H36"/>
    <mergeCell ref="G37:H37"/>
    <mergeCell ref="G26:H26"/>
    <mergeCell ref="G27:H27"/>
    <mergeCell ref="G28:H28"/>
    <mergeCell ref="G29:H29"/>
    <mergeCell ref="D34:J34"/>
    <mergeCell ref="G20:H20"/>
    <mergeCell ref="G22:H22"/>
    <mergeCell ref="G23:H23"/>
    <mergeCell ref="G24:H24"/>
    <mergeCell ref="G25:H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E51A78E76FBC40A3675CA82F262996" ma:contentTypeVersion="2" ma:contentTypeDescription="Kurkite naują dokumentą." ma:contentTypeScope="" ma:versionID="6086961dde692f9a83808de2e28af364">
  <xsd:schema xmlns:xsd="http://www.w3.org/2001/XMLSchema" xmlns:xs="http://www.w3.org/2001/XMLSchema" xmlns:p="http://schemas.microsoft.com/office/2006/metadata/properties" xmlns:ns2="67e0229e-9b74-4303-9846-c3040268c45a" targetNamespace="http://schemas.microsoft.com/office/2006/metadata/properties" ma:root="true" ma:fieldsID="b40159ddf9fa0863260e2552e2df6ca3" ns2:_="">
    <xsd:import namespace="67e0229e-9b74-4303-9846-c3040268c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229e-9b74-4303-9846-c3040268c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4009C-B8A2-4D81-AA43-5A0613AAD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0229e-9b74-4303-9846-c3040268c4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BAAC3A-8C17-4F50-9680-1D799F67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0229e-9b74-4303-9846-c3040268c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Klaipėdos regionas</vt:lpstr>
      <vt:lpstr>2 Utenos regionas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Augustė Čiapaitė</cp:lastModifiedBy>
  <cp:lastPrinted>2022-11-30T13:48:27Z</cp:lastPrinted>
  <dcterms:created xsi:type="dcterms:W3CDTF">2015-06-05T18:17:20Z</dcterms:created>
  <dcterms:modified xsi:type="dcterms:W3CDTF">2024-05-09T11:17:22Z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0x010100F7E51A78E76FBC40A3675CA82F262996</vt:lpwstr>
  </property>
  <property fmtid="{D5CDD505-2E9C-101B-9397-08002B2CF9AE}" pid="3" name="MSIP_Label_8eadc2f5-c777-4900-b753-2ee6edf7f3c9_Enabled">
    <vt:lpwstr>true</vt:lpwstr>
  </property>
  <property fmtid="{D5CDD505-2E9C-101B-9397-08002B2CF9AE}" pid="4" name="MSIP_Label_8eadc2f5-c777-4900-b753-2ee6edf7f3c9_SetDate">
    <vt:lpwstr>2024-05-02T06:54:46Z</vt:lpwstr>
  </property>
  <property fmtid="{D5CDD505-2E9C-101B-9397-08002B2CF9AE}" pid="5" name="MSIP_Label_8eadc2f5-c777-4900-b753-2ee6edf7f3c9_Method">
    <vt:lpwstr>Standard</vt:lpwstr>
  </property>
  <property fmtid="{D5CDD505-2E9C-101B-9397-08002B2CF9AE}" pid="6" name="MSIP_Label_8eadc2f5-c777-4900-b753-2ee6edf7f3c9_Name">
    <vt:lpwstr>Bendras (Viešas)</vt:lpwstr>
  </property>
  <property fmtid="{D5CDD505-2E9C-101B-9397-08002B2CF9AE}" pid="7" name="MSIP_Label_8eadc2f5-c777-4900-b753-2ee6edf7f3c9_SiteId">
    <vt:lpwstr>53b2fdca-17e3-4e3a-9efe-7e3b63ba6b8f</vt:lpwstr>
  </property>
  <property fmtid="{D5CDD505-2E9C-101B-9397-08002B2CF9AE}" pid="8" name="MSIP_Label_8eadc2f5-c777-4900-b753-2ee6edf7f3c9_ActionId">
    <vt:lpwstr>405e4fa5-3f06-4dd9-9308-1f344ab827f2</vt:lpwstr>
  </property>
  <property fmtid="{D5CDD505-2E9C-101B-9397-08002B2CF9AE}" pid="9" name="MSIP_Label_8eadc2f5-c777-4900-b753-2ee6edf7f3c9_ContentBits">
    <vt:lpwstr>0</vt:lpwstr>
  </property>
</Properties>
</file>