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usrrugi\Desktop\Nuo 2020.11.06\2023 m\Fizinės medicinos ir reabilitacijos įranga ir priemonės_AK\_Sutartis viešinimui (2 p.d.)_Medita\"/>
    </mc:Choice>
  </mc:AlternateContent>
  <xr:revisionPtr revIDLastSave="0" documentId="13_ncr:1_{91C659A3-E674-46F6-8624-746DB07A2966}" xr6:coauthVersionLast="47" xr6:coauthVersionMax="47" xr10:uidLastSave="{00000000-0000-0000-0000-000000000000}"/>
  <bookViews>
    <workbookView xWindow="-120" yWindow="-120" windowWidth="20730" windowHeight="11160" xr2:uid="{00000000-000D-0000-FFFF-FFFF00000000}"/>
  </bookViews>
  <sheets>
    <sheet name="Pasiūlymas" sheetId="1" r:id="rId1"/>
    <sheet name="Subtiekėjai ir priedai" sheetId="2" r:id="rId2"/>
    <sheet name="TS atitikimas" sheetId="3" r:id="rId3"/>
  </sheets>
  <definedNames>
    <definedName name="_xlnm.Print_Area" localSheetId="2">'TS atitikimas'!$A$1:$F$45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9" i="1"/>
  <c r="F40" i="1" s="1"/>
  <c r="F41" i="1" s="1"/>
  <c r="F42" i="1" s="1"/>
  <c r="G21" i="1"/>
  <c r="G40" i="1" l="1"/>
</calcChain>
</file>

<file path=xl/sharedStrings.xml><?xml version="1.0" encoding="utf-8"?>
<sst xmlns="http://schemas.openxmlformats.org/spreadsheetml/2006/main" count="192" uniqueCount="172">
  <si>
    <t>PIRKIMO SĄLYGŲ PRIEDAS "PASIŪLYMO FORMA"</t>
  </si>
  <si>
    <t>FIZINĖS MEDICINOS IR REABILITACIJOS ĮRANGA IR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</si>
  <si>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</si>
  <si>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</si>
  <si>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</si>
  <si>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</si>
  <si>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</si>
  <si>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</si>
  <si>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</si>
  <si>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</si>
  <si>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</si>
  <si>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</si>
  <si>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</si>
  <si>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</si>
  <si>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</si>
  <si>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</si>
  <si>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</si>
  <si>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</si>
  <si>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</si>
  <si>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</si>
  <si>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</si>
  <si>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</si>
  <si>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</si>
  <si>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</si>
  <si>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</si>
  <si>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</si>
  <si>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</si>
  <si>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</si>
  <si>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</si>
  <si>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</si>
  <si>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</si>
  <si>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</si>
  <si>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</si>
  <si>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t>
  </si>
  <si>
    <t>Magneto terapijos aparatas su aplikatoriais</t>
  </si>
  <si>
    <t>1.1.</t>
  </si>
  <si>
    <t>vnt.</t>
  </si>
  <si>
    <t>Suma be PVM</t>
  </si>
  <si>
    <t>Taikomas PVM dydis (%)</t>
  </si>
  <si>
    <t>PVM suma</t>
  </si>
  <si>
    <t>Suma su PVM</t>
  </si>
  <si>
    <t>2. DALIS</t>
  </si>
  <si>
    <t>MAGNETO TERAPIJOS APARATAS</t>
  </si>
  <si>
    <t>2.</t>
  </si>
  <si>
    <t>Magneto terapijos aparatas</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</si>
  <si>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</si>
  <si>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</si>
  <si>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</si>
  <si>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</si>
  <si>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</si>
  <si>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</si>
  <si>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</si>
  <si>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</si>
  <si>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</si>
  <si>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</si>
  <si>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</si>
  <si>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</si>
  <si>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</si>
  <si>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</si>
  <si>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</si>
  <si>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</si>
  <si>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</si>
  <si>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</si>
  <si>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</si>
  <si>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</si>
  <si>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</si>
  <si>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8054-4 2023-10-05 10:30:08</t>
  </si>
  <si>
    <t>Pirkimas: Fizinės medicinos ir reabilitacijos įranga ir priemonės</t>
  </si>
  <si>
    <t>TECHNINĖ SPECIFIKACIJA</t>
  </si>
  <si>
    <t>Mato vnt.</t>
  </si>
  <si>
    <t>Siūlomos prekės modelis, pavadinimas, gamintojas</t>
  </si>
  <si>
    <t>Tiekėjo siūlomi parametrai ir parametrą pagrindžiančio dokumento puslapis</t>
  </si>
  <si>
    <t>1.1.1.</t>
  </si>
  <si>
    <t>Prietaisas skirtas gydymui žemo dažnio pulsiniu magnetiniu lauku</t>
  </si>
  <si>
    <t>1.1.2.</t>
  </si>
  <si>
    <t>Fokusuoto magnetinio lauko technologija, nesukelianti pašalinio poveikio personalui</t>
  </si>
  <si>
    <t>1.1.3.</t>
  </si>
  <si>
    <t>Magnetinio lauko režimai, ne mažiau nei trys: 1. Tęstinis; 2. Pulsinis, 3. Pulsų serijos</t>
  </si>
  <si>
    <t>1.1.4.</t>
  </si>
  <si>
    <t>Magnetinio lauko formos, ne mažiau nei 5: 1. Stačiakampis; 2. Stačiakampis ištęstas; 3. Sinusoidinis; 4. Trikampis; 5. Eksponentinis</t>
  </si>
  <si>
    <t>1.1.5.</t>
  </si>
  <si>
    <t>Pulsų moduliacija, ne mažiau nei keturi režimai: 1. Pliūpsnis; 2. Sinusoidinė banga; 3. Trapecinė banga; 4. Simetrinė banga</t>
  </si>
  <si>
    <t>1.1.6.</t>
  </si>
  <si>
    <t>Pulsų dažnio ribos ne siauresnės kaip nuo 0 iki 160 Hz</t>
  </si>
  <si>
    <t>1.1.7.</t>
  </si>
  <si>
    <t>Maksimali sukuriama indukcija ne mažiau nei 120 mT</t>
  </si>
  <si>
    <t>1.1.8.</t>
  </si>
  <si>
    <t>Nepriklausomų kanalų skaičius ≥ 2</t>
  </si>
  <si>
    <t>1.1.9.</t>
  </si>
  <si>
    <t>Prietaisas privalo būti valdomas lietimui jautrius ekranu, ekrano įstrižainė ne mažesnė nei 17 cm</t>
  </si>
  <si>
    <t>1.1.10.</t>
  </si>
  <si>
    <t>Automatinis prijungtų priedų atpažinimas</t>
  </si>
  <si>
    <t>1.1.11.</t>
  </si>
  <si>
    <t>Įrašytų gydymo programų skaičius ne mažesnis kaip 120</t>
  </si>
  <si>
    <t>1.1.12.</t>
  </si>
  <si>
    <t>Ekrane vaizduojami gydymo programų aprašymai su anatominiais paveikslėliais ir elektrodų panaudojimo pavyzdžiais</t>
  </si>
  <si>
    <t>1.1.13.</t>
  </si>
  <si>
    <t>Galimybė vartotojui sukurti savo programas ir jas išsaugoti</t>
  </si>
  <si>
    <t>1.1.14.</t>
  </si>
  <si>
    <t>Galimybė pasirinkti programas greitam naudojimui</t>
  </si>
  <si>
    <t>1.1.15.</t>
  </si>
  <si>
    <t>Informacijos, susijusios su pacientu, išsaugojimas atmintyje</t>
  </si>
  <si>
    <t>1.1.16.</t>
  </si>
  <si>
    <t>Programų navigacija pagal paciento kūno dalis</t>
  </si>
  <si>
    <t>1.1.17.</t>
  </si>
  <si>
    <t>Komplektuojama su kryptiniais fokusuoto magnetinio lauko aplikatoriais: 1. Dviejų diskų - 2 vnt.; 2. Multidiskinis aplikatorius - 2 vnt.; 3. Magneto terapijos kušetė su selenoidu - 1 vnt.</t>
  </si>
  <si>
    <t>1.1.18.</t>
  </si>
  <si>
    <t>Elektros tinklas 230 V, 50 Hz</t>
  </si>
  <si>
    <t>2.1.1.</t>
  </si>
  <si>
    <t>Veikimas paremtas pulsuojančio elektromagntinio lauko sukūrimo principu (angl. PEMF)</t>
  </si>
  <si>
    <t>2.1.2.</t>
  </si>
  <si>
    <t>2.1.3.</t>
  </si>
  <si>
    <t>2.1.4.</t>
  </si>
  <si>
    <t>Ekranas lietimui jautrus, spalvotas, įstrižainė ≥ 17 cm</t>
  </si>
  <si>
    <t>2.1.5.</t>
  </si>
  <si>
    <t>Ekrane vaizduojama gydymo informacija: 1. Terapijos kanalas; 2. Pasirinkta indikacija; 3. Procedūros laikas; 4. Dažnis; 5. Magnetinės indukcijos intensyvumas</t>
  </si>
  <si>
    <t>2.1.6.</t>
  </si>
  <si>
    <t>Galimybė vienu metu prijungti ne mažiau kaip 2 aplikatorius</t>
  </si>
  <si>
    <t>2.1.7.</t>
  </si>
  <si>
    <t>Procedūros trukmės reguliavimo ribos ne siauresnės kaip 0-60 min.</t>
  </si>
  <si>
    <t>2.1.8.</t>
  </si>
  <si>
    <t>Magnetinės indukcijos reguliavimo ribos ne siauresnės kaip 1-100 G</t>
  </si>
  <si>
    <t>2.1.9.</t>
  </si>
  <si>
    <t>Dažnio reguliavimo ribos ne siauresnės kaip 1-100 Hz</t>
  </si>
  <si>
    <t>2.1.10.</t>
  </si>
  <si>
    <t>Galimybė pradėti terapiją ne mažiau nei trimis skirtingais būdais: 1. Tiesiogiai nustatant terapijos parametrus; 2. Naudojantis užprogramuotomis gydymo indikacijomis; 3. Naudojantis išsaugotomis individualiomis programomis;</t>
  </si>
  <si>
    <t>2.1.11.</t>
  </si>
  <si>
    <t>Galimybė filtruoti indikacijas pagal kūno vietą</t>
  </si>
  <si>
    <t>2.1.12.</t>
  </si>
  <si>
    <t>Galimybė išsaugoti dažnai naudojamas programas</t>
  </si>
  <si>
    <t>2.1.13.</t>
  </si>
  <si>
    <t>Garsinis signalas pasibaigus terapijai</t>
  </si>
  <si>
    <t>2.1.14.</t>
  </si>
  <si>
    <t>Automatinis prijungto solenoido atpažinimas</t>
  </si>
  <si>
    <t>2.1.15.</t>
  </si>
  <si>
    <t>Komplektuojamas su: 1. Specialus stovas-vėžimėlis aparato ir jo priedų laikymui ie transportavimui (turi būti ne mažiau kaip 2 lentynos ir 1 stalčius, vėžimėlis transportuojamas, su ratukais, bent du iš jų su stabdžiais, maksimali apkrova ≥ 50 kg); 2. Laisvai pastatomu solenoidu (skersmuo 30 cm ± 2 cm)</t>
  </si>
  <si>
    <t>2.1.16.</t>
  </si>
  <si>
    <t>MAG Expert; PHYSIOMED ELEKTROMEDIZIN AG</t>
  </si>
  <si>
    <t>2vnt.</t>
  </si>
  <si>
    <t>Vilnius</t>
  </si>
  <si>
    <t>UAB „Medita“</t>
  </si>
  <si>
    <t>P.Baublio g. 2A LT-08406 Vilnius</t>
  </si>
  <si>
    <t>LT103237219</t>
  </si>
  <si>
    <t>A/s LT06 7044 0600 0091 4603, AB SEB bankas, banko kodas 70440</t>
  </si>
  <si>
    <t>Viešųjų pirkimų specialistė Jurgita Žaliauskienė</t>
  </si>
  <si>
    <t>(8~5) 272 03 72, 8 699 68120; pirkimai@medita.lt</t>
  </si>
  <si>
    <t>Direktorius Aivaras Pliauckys</t>
  </si>
  <si>
    <t xml:space="preserve">Fizioterapijos ir reabilitacijos produktų pardavimų vadovas Andrius Bardauskas, 8 640 66561, andrius.bardauskas@medita.lt  </t>
  </si>
  <si>
    <t>Nesudaryta</t>
  </si>
  <si>
    <t>Ne</t>
  </si>
  <si>
    <t>UAB „Medita” įgaliojimas (konfidencialu)</t>
  </si>
  <si>
    <t>Gamintojo dokumentai</t>
  </si>
  <si>
    <t>Tiekėjo deklaracija</t>
  </si>
  <si>
    <t>Taip</t>
  </si>
  <si>
    <t>Viešųjų pirkimų specialistė</t>
  </si>
  <si>
    <t>Jurgita Žaliauskienė</t>
  </si>
  <si>
    <r>
      <t xml:space="preserve">Veikimas paremtas pulsuojančio elektromagntinio lauko sukūrimo principu (angl. PEMF) </t>
    </r>
    <r>
      <rPr>
        <b/>
        <sz val="11"/>
        <color theme="1"/>
        <rFont val="Calibri"/>
        <family val="2"/>
        <charset val="186"/>
        <scheme val="minor"/>
      </rPr>
      <t>10psl.</t>
    </r>
  </si>
  <si>
    <r>
      <t xml:space="preserve">Fokusuoto magnetinio lauko technologija, nesukelianti pašalinio poveikio personalui </t>
    </r>
    <r>
      <rPr>
        <b/>
        <sz val="11"/>
        <color theme="1"/>
        <rFont val="Calibri"/>
        <family val="2"/>
        <charset val="186"/>
        <scheme val="minor"/>
      </rPr>
      <t>9psl.</t>
    </r>
  </si>
  <si>
    <r>
      <t xml:space="preserve">Nepriklausomų kanalų skaičius  2 </t>
    </r>
    <r>
      <rPr>
        <b/>
        <sz val="11"/>
        <color theme="1"/>
        <rFont val="Calibri"/>
        <family val="2"/>
        <charset val="186"/>
        <scheme val="minor"/>
      </rPr>
      <t>9psl.</t>
    </r>
  </si>
  <si>
    <r>
      <t xml:space="preserve">Ekranas lietimui jautrus, spalvotas, įstrižainė  17,78 cm (7 colių) </t>
    </r>
    <r>
      <rPr>
        <b/>
        <sz val="11"/>
        <color theme="1"/>
        <rFont val="Calibri"/>
        <family val="2"/>
        <charset val="186"/>
        <scheme val="minor"/>
      </rPr>
      <t>9psl.</t>
    </r>
  </si>
  <si>
    <r>
      <t xml:space="preserve">Ekrane vaizduojama gydymo informacija: 1. Terapijos kanalas; 2. Pasirinkta indikacija; 3. Procedūros laikas; 4. Dažnis; 5. Magnetinės indukcijos intensyvumas </t>
    </r>
    <r>
      <rPr>
        <b/>
        <sz val="11"/>
        <color theme="1"/>
        <rFont val="Calibri"/>
        <family val="2"/>
        <charset val="186"/>
        <scheme val="minor"/>
      </rPr>
      <t>24psl.</t>
    </r>
  </si>
  <si>
    <r>
      <t xml:space="preserve">Galimybė vienu metu prijungti 2 aplikatorius </t>
    </r>
    <r>
      <rPr>
        <b/>
        <sz val="11"/>
        <color theme="1"/>
        <rFont val="Calibri"/>
        <family val="2"/>
        <charset val="186"/>
        <scheme val="minor"/>
      </rPr>
      <t>9;22psl.</t>
    </r>
  </si>
  <si>
    <r>
      <t xml:space="preserve">Procedūros trukmės reguliavimo ribos  0-60 min. </t>
    </r>
    <r>
      <rPr>
        <b/>
        <sz val="11"/>
        <color theme="1"/>
        <rFont val="Calibri"/>
        <family val="2"/>
        <charset val="186"/>
        <scheme val="minor"/>
      </rPr>
      <t>9psl.</t>
    </r>
  </si>
  <si>
    <r>
      <t xml:space="preserve">Magnetinės indukcijos reguliavimo ribos  1-100 G </t>
    </r>
    <r>
      <rPr>
        <b/>
        <sz val="11"/>
        <color theme="1"/>
        <rFont val="Calibri"/>
        <family val="2"/>
        <charset val="186"/>
        <scheme val="minor"/>
      </rPr>
      <t>9psl.</t>
    </r>
  </si>
  <si>
    <r>
      <t xml:space="preserve">Dažnio reguliavimo ribos 1-100 Hz </t>
    </r>
    <r>
      <rPr>
        <b/>
        <sz val="11"/>
        <color theme="1"/>
        <rFont val="Calibri"/>
        <family val="2"/>
        <charset val="186"/>
        <scheme val="minor"/>
      </rPr>
      <t>9psl.</t>
    </r>
  </si>
  <si>
    <r>
      <t xml:space="preserve">Galimybė pradėti terapiją trimis skirtingais būdais: 1. Tiesiogiai nustatant terapijos parametrus; 2. Naudojantis užprogramuotomis gydymo indikacijomis; 3. Naudojantis išsaugotomis individualiomis programomis; </t>
    </r>
    <r>
      <rPr>
        <b/>
        <sz val="11"/>
        <color theme="1"/>
        <rFont val="Calibri"/>
        <family val="2"/>
        <charset val="186"/>
        <scheme val="minor"/>
      </rPr>
      <t>9psl.</t>
    </r>
  </si>
  <si>
    <r>
      <t xml:space="preserve">Galimybė filtruoti indikacijas pagal kūno vietą </t>
    </r>
    <r>
      <rPr>
        <b/>
        <sz val="11"/>
        <color theme="1"/>
        <rFont val="Calibri"/>
        <family val="2"/>
        <charset val="186"/>
        <scheme val="minor"/>
      </rPr>
      <t>9psl.</t>
    </r>
  </si>
  <si>
    <r>
      <t xml:space="preserve">Galimybė išsaugoti dažnai naudojamas programas </t>
    </r>
    <r>
      <rPr>
        <b/>
        <sz val="11"/>
        <color theme="1"/>
        <rFont val="Calibri"/>
        <family val="2"/>
        <charset val="186"/>
        <scheme val="minor"/>
      </rPr>
      <t>9psl.</t>
    </r>
  </si>
  <si>
    <r>
      <t xml:space="preserve">Garsinis signalas pasibaigus terapijai </t>
    </r>
    <r>
      <rPr>
        <b/>
        <sz val="11"/>
        <color theme="1"/>
        <rFont val="Calibri"/>
        <family val="2"/>
        <charset val="186"/>
        <scheme val="minor"/>
      </rPr>
      <t>9psl.</t>
    </r>
  </si>
  <si>
    <r>
      <t xml:space="preserve">Automatinis prijungto solenoido atpažinimas </t>
    </r>
    <r>
      <rPr>
        <b/>
        <sz val="11"/>
        <color theme="1"/>
        <rFont val="Calibri"/>
        <family val="2"/>
        <charset val="186"/>
        <scheme val="minor"/>
      </rPr>
      <t>9psl.</t>
    </r>
  </si>
  <si>
    <r>
      <t xml:space="preserve">Komplektuojamas su: 1. Specialus stovas-vėžimėlis aparato ir jo priedų laikymui ir transportavimui (turi  2 lentynas ir 1 stalčių, vėžimėlis transportuojamas, su ratukais,  du iš jų su stabdžiais, maksimali apkrova  50 kg); 2. Laisvai pastatomu solenoidu (skersmuo 30 cm) </t>
    </r>
    <r>
      <rPr>
        <b/>
        <sz val="11"/>
        <color theme="1"/>
        <rFont val="Calibri"/>
        <family val="2"/>
        <charset val="186"/>
        <scheme val="minor"/>
      </rPr>
      <t>20;36psl.</t>
    </r>
  </si>
  <si>
    <r>
      <t xml:space="preserve">Elektros tinklas 230 V, 50-60 Hz (įprastinis LR teritorijoje naudojamas elektros tinklas) </t>
    </r>
    <r>
      <rPr>
        <b/>
        <sz val="11"/>
        <color theme="1"/>
        <rFont val="Calibri"/>
        <family val="2"/>
        <charset val="186"/>
        <scheme val="minor"/>
      </rPr>
      <t>30psl.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</si>
</sst>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1"/>
      <color theme="1"/>
      <name val="Calibri"/>
      <family val="2"/>
      <charset val="186"/>
      <scheme val="minor"/>
    </font>
    <font>
      <b/>
      <sz val="11"/>
      <color theme="1"/>
      <name val="Times New Roman"/>
      <family val="1"/>
      <charset val="186"/>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01">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14" fontId="4" fillId="5" borderId="1" xfId="0" applyNumberFormat="1" applyFont="1" applyFill="1" applyBorder="1" applyProtection="1">
      <protection locked="0"/>
    </xf>
    <xf numFmtId="0" fontId="1" fillId="7" borderId="0" xfId="0" applyFont="1" applyFill="1" applyAlignment="1">
      <alignment vertical="center"/>
    </xf>
    <xf numFmtId="0" fontId="2" fillId="0" borderId="1" xfId="0" applyFont="1" applyBorder="1" applyAlignment="1">
      <alignment vertical="center" wrapText="1"/>
    </xf>
    <xf numFmtId="0" fontId="8" fillId="0" borderId="1" xfId="0" applyFont="1" applyBorder="1" applyAlignment="1">
      <alignment vertical="center" wrapText="1"/>
    </xf>
    <xf numFmtId="0" fontId="1" fillId="7" borderId="24" xfId="0" applyFont="1" applyFill="1" applyBorder="1" applyAlignment="1">
      <alignment vertical="center" wrapText="1"/>
    </xf>
    <xf numFmtId="0" fontId="1" fillId="7" borderId="24" xfId="0" applyFont="1" applyFill="1" applyBorder="1" applyAlignment="1">
      <alignment vertical="center"/>
    </xf>
    <xf numFmtId="0" fontId="1" fillId="8" borderId="0" xfId="0" applyFont="1" applyFill="1" applyAlignment="1">
      <alignment vertical="center" wrapText="1"/>
    </xf>
    <xf numFmtId="0" fontId="1" fillId="8" borderId="0" xfId="0" applyFont="1" applyFill="1" applyAlignment="1">
      <alignment vertical="center"/>
    </xf>
    <xf numFmtId="0" fontId="1" fillId="0" borderId="0" xfId="0" applyFont="1" applyAlignment="1">
      <alignment vertical="center" wrapText="1"/>
    </xf>
    <xf numFmtId="0" fontId="1" fillId="7" borderId="0" xfId="0" applyFont="1" applyFill="1" applyAlignment="1">
      <alignment vertical="center" wrapText="1"/>
    </xf>
    <xf numFmtId="0" fontId="1" fillId="7" borderId="0" xfId="0" applyFont="1" applyFill="1" applyAlignment="1">
      <alignment horizontal="center" vertical="center"/>
    </xf>
    <xf numFmtId="0" fontId="8" fillId="0" borderId="1" xfId="0" applyFont="1" applyBorder="1" applyAlignment="1">
      <alignment horizontal="center" vertical="center" wrapText="1"/>
    </xf>
    <xf numFmtId="0" fontId="1" fillId="8" borderId="0" xfId="0" applyFont="1" applyFill="1" applyAlignment="1">
      <alignment horizontal="center" vertical="center" wrapText="1"/>
    </xf>
    <xf numFmtId="0" fontId="1" fillId="0" borderId="0" xfId="0" applyFont="1" applyAlignment="1">
      <alignment horizontal="center" vertical="center" wrapText="1"/>
    </xf>
    <xf numFmtId="0" fontId="1" fillId="7" borderId="0" xfId="0" applyFont="1" applyFill="1" applyAlignment="1">
      <alignment horizontal="center" vertical="center" wrapText="1"/>
    </xf>
    <xf numFmtId="0" fontId="2" fillId="7" borderId="25" xfId="0" applyFont="1" applyFill="1" applyBorder="1" applyAlignment="1">
      <alignment vertical="center"/>
    </xf>
    <xf numFmtId="0" fontId="1" fillId="7" borderId="26" xfId="0" applyFont="1" applyFill="1" applyBorder="1" applyAlignment="1">
      <alignment vertical="center"/>
    </xf>
    <xf numFmtId="0" fontId="1" fillId="7" borderId="26" xfId="0" applyFont="1" applyFill="1" applyBorder="1" applyAlignment="1">
      <alignment horizontal="center" vertical="center"/>
    </xf>
    <xf numFmtId="0" fontId="1" fillId="7" borderId="27" xfId="0" applyFont="1" applyFill="1" applyBorder="1" applyAlignment="1">
      <alignment vertical="center"/>
    </xf>
    <xf numFmtId="0" fontId="2" fillId="7" borderId="28" xfId="0" applyFont="1" applyFill="1" applyBorder="1" applyAlignment="1">
      <alignment vertical="center"/>
    </xf>
    <xf numFmtId="0" fontId="1" fillId="7" borderId="29" xfId="0" applyFont="1" applyFill="1" applyBorder="1" applyAlignment="1">
      <alignment vertical="center"/>
    </xf>
    <xf numFmtId="0" fontId="1" fillId="7" borderId="28" xfId="0" applyFont="1" applyFill="1" applyBorder="1" applyAlignment="1">
      <alignment vertical="center"/>
    </xf>
    <xf numFmtId="0" fontId="1" fillId="8" borderId="28" xfId="0" applyFont="1" applyFill="1" applyBorder="1" applyAlignment="1">
      <alignment vertical="center" wrapText="1"/>
    </xf>
    <xf numFmtId="0" fontId="1" fillId="8" borderId="29" xfId="0" applyFont="1" applyFill="1" applyBorder="1" applyAlignment="1">
      <alignment vertical="center" wrapText="1"/>
    </xf>
    <xf numFmtId="0" fontId="1" fillId="0" borderId="28" xfId="0" applyFont="1" applyBorder="1" applyAlignment="1">
      <alignment vertical="center" wrapText="1"/>
    </xf>
    <xf numFmtId="0" fontId="1" fillId="0" borderId="29" xfId="0" applyFont="1" applyBorder="1" applyAlignment="1">
      <alignment vertical="center" wrapText="1"/>
    </xf>
    <xf numFmtId="0" fontId="1" fillId="7" borderId="28" xfId="0" applyFont="1" applyFill="1" applyBorder="1" applyAlignment="1">
      <alignment vertical="center" wrapText="1"/>
    </xf>
    <xf numFmtId="0" fontId="1" fillId="7" borderId="29" xfId="0" applyFont="1" applyFill="1" applyBorder="1" applyAlignment="1">
      <alignment vertical="center" wrapText="1"/>
    </xf>
    <xf numFmtId="0" fontId="4" fillId="2" borderId="1" xfId="0" applyFont="1" applyFill="1" applyBorder="1" applyAlignment="1">
      <alignment vertical="center" wrapText="1"/>
    </xf>
    <xf numFmtId="0" fontId="4" fillId="0" borderId="15" xfId="0" applyFont="1" applyBorder="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xf>
    <xf numFmtId="0" fontId="4" fillId="0" borderId="22" xfId="0" applyFont="1" applyBorder="1"/>
    <xf numFmtId="49" fontId="6"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4" fillId="0" borderId="23"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zoomScale="85" zoomScaleNormal="85" workbookViewId="0"/>
  </sheetViews>
  <sheetFormatPr defaultColWidth="10.875" defaultRowHeight="15" x14ac:dyDescent="0.25"/>
  <cols>
    <col min="1" max="1" width="10" style="1" customWidth="1"/>
    <col min="2" max="2" width="78" style="1" customWidth="1"/>
    <col min="3" max="3" width="23.75" style="1" customWidth="1"/>
    <col min="4" max="4" width="14.25" style="1" customWidth="1"/>
    <col min="5" max="5" width="18.375" style="1" customWidth="1"/>
    <col min="6" max="6" width="17.5" style="1" customWidth="1"/>
    <col min="7" max="7" width="20.5" style="1" customWidth="1"/>
    <col min="8" max="8" width="26.5" style="1" customWidth="1"/>
    <col min="9" max="15" width="25" style="1" customWidth="1"/>
    <col min="16" max="16" width="10.875" style="1" customWidth="1"/>
    <col min="17" max="16384" width="10.875" style="1"/>
  </cols>
  <sheetData>
    <row r="1" spans="1:6" s="12" customFormat="1" ht="15.75" x14ac:dyDescent="0.25"/>
    <row r="2" spans="1:6" s="12" customFormat="1" ht="15.75" x14ac:dyDescent="0.25">
      <c r="A2" s="13" t="s">
        <v>0</v>
      </c>
      <c r="B2" s="14"/>
    </row>
    <row r="3" spans="1:6" s="12" customFormat="1" ht="15.75" x14ac:dyDescent="0.25">
      <c r="B3" s="15"/>
    </row>
    <row r="4" spans="1:6" s="12" customFormat="1" ht="15.75" x14ac:dyDescent="0.25">
      <c r="A4" s="13" t="s">
        <v>1</v>
      </c>
      <c r="B4" s="14"/>
    </row>
    <row r="5" spans="1:6" s="12" customFormat="1" ht="15.75" x14ac:dyDescent="0.25">
      <c r="A5" s="14"/>
      <c r="B5" s="14"/>
    </row>
    <row r="6" spans="1:6" s="12" customFormat="1" ht="15.75" x14ac:dyDescent="0.25">
      <c r="A6" s="12" t="s">
        <v>2</v>
      </c>
      <c r="B6" s="13" t="s">
        <v>3</v>
      </c>
    </row>
    <row r="7" spans="1:6" s="12" customFormat="1" ht="15.75" x14ac:dyDescent="0.25">
      <c r="B7" s="14"/>
    </row>
    <row r="8" spans="1:6" s="12" customFormat="1" ht="15.75" x14ac:dyDescent="0.25">
      <c r="A8" s="16" t="s">
        <v>4</v>
      </c>
      <c r="B8" s="26">
        <v>45240</v>
      </c>
    </row>
    <row r="9" spans="1:6" s="12" customFormat="1" ht="15.75" x14ac:dyDescent="0.25">
      <c r="A9" s="16" t="s">
        <v>5</v>
      </c>
      <c r="B9" s="17">
        <v>2</v>
      </c>
    </row>
    <row r="10" spans="1:6" s="12" customFormat="1" ht="15.75" x14ac:dyDescent="0.25">
      <c r="A10" s="16" t="s">
        <v>6</v>
      </c>
      <c r="B10" s="17" t="s">
        <v>139</v>
      </c>
    </row>
    <row r="11" spans="1:6" s="12" customFormat="1" ht="15.75" x14ac:dyDescent="0.25"/>
    <row r="12" spans="1:6" s="12" customFormat="1" ht="15.75" x14ac:dyDescent="0.25">
      <c r="A12" s="54" t="s">
        <v>7</v>
      </c>
      <c r="B12" s="55"/>
      <c r="C12" s="56" t="s">
        <v>140</v>
      </c>
      <c r="D12" s="57"/>
      <c r="E12" s="57"/>
      <c r="F12" s="58"/>
    </row>
    <row r="13" spans="1:6" s="12" customFormat="1" ht="15.95" customHeight="1" x14ac:dyDescent="0.25">
      <c r="A13" s="59" t="s">
        <v>8</v>
      </c>
      <c r="B13" s="60"/>
      <c r="C13" s="56">
        <v>110323729</v>
      </c>
      <c r="D13" s="57"/>
      <c r="E13" s="57"/>
      <c r="F13" s="58"/>
    </row>
    <row r="14" spans="1:6" s="12" customFormat="1" ht="15.95" customHeight="1" x14ac:dyDescent="0.25">
      <c r="A14" s="59" t="s">
        <v>9</v>
      </c>
      <c r="B14" s="60"/>
      <c r="C14" s="56" t="s">
        <v>141</v>
      </c>
      <c r="D14" s="57"/>
      <c r="E14" s="57"/>
      <c r="F14" s="58"/>
    </row>
    <row r="15" spans="1:6" s="12" customFormat="1" ht="15.95" customHeight="1" x14ac:dyDescent="0.25">
      <c r="A15" s="54" t="s">
        <v>10</v>
      </c>
      <c r="B15" s="55"/>
      <c r="C15" s="56" t="s">
        <v>142</v>
      </c>
      <c r="D15" s="57"/>
      <c r="E15" s="57"/>
      <c r="F15" s="58"/>
    </row>
    <row r="16" spans="1:6" s="12" customFormat="1" ht="63" customHeight="1" x14ac:dyDescent="0.25">
      <c r="A16" s="61" t="s">
        <v>11</v>
      </c>
      <c r="B16" s="60"/>
      <c r="C16" s="56" t="s">
        <v>143</v>
      </c>
      <c r="D16" s="57"/>
      <c r="E16" s="57"/>
      <c r="F16" s="58"/>
    </row>
    <row r="17" spans="1:7" s="12" customFormat="1" ht="15.95" customHeight="1" x14ac:dyDescent="0.25">
      <c r="A17" s="54" t="s">
        <v>12</v>
      </c>
      <c r="B17" s="55"/>
      <c r="C17" s="56" t="s">
        <v>144</v>
      </c>
      <c r="D17" s="57"/>
      <c r="E17" s="57"/>
      <c r="F17" s="58"/>
    </row>
    <row r="18" spans="1:7" s="12" customFormat="1" ht="15.95" customHeight="1" x14ac:dyDescent="0.25">
      <c r="A18" s="54" t="s">
        <v>13</v>
      </c>
      <c r="B18" s="55"/>
      <c r="C18" s="56" t="s">
        <v>145</v>
      </c>
      <c r="D18" s="57"/>
      <c r="E18" s="57"/>
      <c r="F18" s="58"/>
    </row>
    <row r="19" spans="1:7" s="12" customFormat="1" ht="48" customHeight="1" x14ac:dyDescent="0.25">
      <c r="A19" s="54" t="s">
        <v>14</v>
      </c>
      <c r="B19" s="55"/>
      <c r="C19" s="56" t="s">
        <v>146</v>
      </c>
      <c r="D19" s="57"/>
      <c r="E19" s="57"/>
      <c r="F19" s="58"/>
    </row>
    <row r="20" spans="1:7" s="12" customFormat="1" ht="54.95" customHeight="1" x14ac:dyDescent="0.25">
      <c r="A20" s="54" t="s">
        <v>15</v>
      </c>
      <c r="B20" s="55"/>
      <c r="C20" s="56" t="s">
        <v>147</v>
      </c>
      <c r="D20" s="57"/>
      <c r="E20" s="57"/>
      <c r="F20" s="58"/>
    </row>
    <row r="21" spans="1:7" s="12" customFormat="1" ht="71.099999999999994" customHeight="1" x14ac:dyDescent="0.25">
      <c r="A21" s="64" t="s">
        <v>16</v>
      </c>
      <c r="B21" s="65"/>
      <c r="C21" s="66" t="s">
        <v>148</v>
      </c>
      <c r="D21" s="67"/>
      <c r="E21" s="67"/>
      <c r="F21" s="67"/>
      <c r="G21" s="18" t="str">
        <f>IF((SUMPRODUCT(--(C21=""))&gt;0), "Privaloma užpildyti, kai taikomi pašalinimo pagrindai", "")</f>
        <v/>
      </c>
    </row>
    <row r="22" spans="1:7" s="12" customFormat="1" ht="18" customHeight="1" x14ac:dyDescent="0.25">
      <c r="A22" s="19"/>
      <c r="B22" s="19"/>
      <c r="C22" s="20"/>
      <c r="D22" s="20"/>
      <c r="E22" s="20"/>
      <c r="F22" s="20"/>
    </row>
    <row r="23" spans="1:7" s="12" customFormat="1" ht="15.75" x14ac:dyDescent="0.25">
      <c r="A23" s="68" t="s">
        <v>17</v>
      </c>
      <c r="B23" s="62"/>
      <c r="C23" s="62"/>
      <c r="D23" s="62"/>
      <c r="E23" s="62"/>
      <c r="F23" s="62"/>
    </row>
    <row r="24" spans="1:7" s="12" customFormat="1" ht="15.75" x14ac:dyDescent="0.25">
      <c r="A24" s="62" t="s">
        <v>18</v>
      </c>
      <c r="B24" s="62"/>
      <c r="C24" s="62"/>
      <c r="D24" s="62"/>
      <c r="E24" s="62"/>
      <c r="F24" s="62"/>
    </row>
    <row r="25" spans="1:7" s="12" customFormat="1" ht="15.75" x14ac:dyDescent="0.25">
      <c r="A25" s="62" t="s">
        <v>19</v>
      </c>
      <c r="B25" s="62"/>
      <c r="C25" s="62"/>
      <c r="D25" s="62"/>
      <c r="E25" s="62"/>
      <c r="F25" s="62"/>
    </row>
    <row r="26" spans="1:7" s="12" customFormat="1" ht="15.75" x14ac:dyDescent="0.25">
      <c r="A26" s="62" t="s">
        <v>20</v>
      </c>
      <c r="B26" s="62"/>
      <c r="C26" s="62"/>
      <c r="D26" s="62"/>
      <c r="E26" s="62"/>
      <c r="F26" s="62"/>
    </row>
    <row r="27" spans="1:7" s="12" customFormat="1" ht="15.75" x14ac:dyDescent="0.25">
      <c r="A27" s="62" t="s">
        <v>21</v>
      </c>
      <c r="B27" s="62"/>
      <c r="C27" s="62"/>
      <c r="D27" s="62"/>
      <c r="E27" s="62"/>
      <c r="F27" s="62"/>
    </row>
    <row r="28" spans="1:7" s="12" customFormat="1" ht="32.1" customHeight="1" x14ac:dyDescent="0.25">
      <c r="A28" s="63" t="s">
        <v>22</v>
      </c>
      <c r="B28" s="62"/>
      <c r="C28" s="62"/>
      <c r="D28" s="62"/>
      <c r="E28" s="62"/>
      <c r="F28" s="62"/>
    </row>
    <row r="29" spans="1:7" s="12" customFormat="1" ht="15.75" x14ac:dyDescent="0.25">
      <c r="A29" s="62" t="s">
        <v>23</v>
      </c>
      <c r="B29" s="62"/>
      <c r="C29" s="62"/>
      <c r="D29" s="62"/>
      <c r="E29" s="62"/>
      <c r="F29" s="62"/>
    </row>
    <row r="30" spans="1:7" s="12" customFormat="1" ht="15.75" x14ac:dyDescent="0.25">
      <c r="A30" s="18" t="s">
        <v>24</v>
      </c>
      <c r="D30" s="21"/>
    </row>
    <row r="31" spans="1:7" s="12" customFormat="1" ht="15.75" x14ac:dyDescent="0.25">
      <c r="A31" s="18" t="s">
        <v>25</v>
      </c>
    </row>
    <row r="32" spans="1:7" s="12" customFormat="1" ht="15.75" x14ac:dyDescent="0.25"/>
    <row r="33" spans="1:7" s="12" customFormat="1" ht="15.75" x14ac:dyDescent="0.25"/>
    <row r="34" spans="1:7" s="12" customFormat="1" ht="15.75" x14ac:dyDescent="0.25">
      <c r="A34" s="13" t="s">
        <v>41</v>
      </c>
      <c r="B34" s="13" t="s">
        <v>42</v>
      </c>
    </row>
    <row r="35" spans="1:7" s="12" customFormat="1" ht="15.75" x14ac:dyDescent="0.25"/>
    <row r="36" spans="1:7" s="12" customFormat="1" ht="15.75" x14ac:dyDescent="0.25">
      <c r="A36" s="13" t="s">
        <v>26</v>
      </c>
    </row>
    <row r="37" spans="1:7" s="12" customFormat="1" ht="15.75" x14ac:dyDescent="0.25">
      <c r="A37" s="22" t="s">
        <v>27</v>
      </c>
      <c r="B37" s="22" t="s">
        <v>28</v>
      </c>
      <c r="C37" s="22" t="s">
        <v>29</v>
      </c>
      <c r="D37" s="22" t="s">
        <v>30</v>
      </c>
      <c r="E37" s="22" t="s">
        <v>31</v>
      </c>
      <c r="F37" s="22" t="s">
        <v>32</v>
      </c>
    </row>
    <row r="38" spans="1:7" s="12" customFormat="1" ht="15.75" x14ac:dyDescent="0.25">
      <c r="A38" s="22" t="s">
        <v>43</v>
      </c>
      <c r="B38" s="22" t="s">
        <v>44</v>
      </c>
      <c r="C38" s="23"/>
      <c r="D38" s="23"/>
      <c r="E38" s="23"/>
      <c r="F38" s="23"/>
    </row>
    <row r="39" spans="1:7" s="12" customFormat="1" ht="15.75" x14ac:dyDescent="0.25">
      <c r="A39" s="23" t="s">
        <v>45</v>
      </c>
      <c r="B39" s="23" t="s">
        <v>44</v>
      </c>
      <c r="C39" s="23">
        <v>2</v>
      </c>
      <c r="D39" s="23" t="s">
        <v>36</v>
      </c>
      <c r="E39" s="24">
        <v>3900</v>
      </c>
      <c r="F39" s="23">
        <f>IF(ISBLANK(E39),"", PRODUCT(C39,E39))</f>
        <v>7800</v>
      </c>
    </row>
    <row r="40" spans="1:7" s="12" customFormat="1" ht="15.75" x14ac:dyDescent="0.25">
      <c r="E40" s="22" t="s">
        <v>37</v>
      </c>
      <c r="F40" s="22">
        <f>IF(F39="","",ROUND(SUM(F39:F39),2))</f>
        <v>7800</v>
      </c>
      <c r="G40" s="18" t="str">
        <f>IF(F39="","Neužpildytos visos objektų kainos","")</f>
        <v/>
      </c>
    </row>
    <row r="41" spans="1:7" s="12" customFormat="1" ht="15.75" x14ac:dyDescent="0.25">
      <c r="C41" s="22" t="s">
        <v>38</v>
      </c>
      <c r="D41" s="25">
        <v>21</v>
      </c>
      <c r="E41" s="22" t="s">
        <v>39</v>
      </c>
      <c r="F41" s="22">
        <f>IF(OR(F40="",D41=""),"", ROUND(PRODUCT(D41,F40)/100,2))</f>
        <v>1638</v>
      </c>
      <c r="G41" s="18" t="str">
        <f>IF(D41="", "Nurodykite taikomą PVM dydį", "")</f>
        <v/>
      </c>
    </row>
    <row r="42" spans="1:7" s="12" customFormat="1" ht="15.75" x14ac:dyDescent="0.25">
      <c r="E42" s="22" t="s">
        <v>40</v>
      </c>
      <c r="F42" s="22">
        <f>IF(ISBLANK(F41), "", ROUND(SUM(F40:F41),2))</f>
        <v>9438</v>
      </c>
    </row>
    <row r="43" spans="1:7" s="12" customFormat="1" ht="15.75" x14ac:dyDescent="0.25"/>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56" sqref="F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46</v>
      </c>
      <c r="B2" s="70"/>
      <c r="C2" s="70"/>
      <c r="D2" s="70"/>
      <c r="E2" s="70"/>
      <c r="F2" s="70"/>
      <c r="G2" s="70"/>
      <c r="H2" s="70"/>
      <c r="I2" s="70"/>
      <c r="J2" s="70"/>
      <c r="K2" s="70"/>
    </row>
    <row r="3" spans="1:11" x14ac:dyDescent="0.25">
      <c r="A3" s="70"/>
      <c r="B3" s="70"/>
      <c r="C3" s="70"/>
      <c r="D3" s="70"/>
      <c r="E3" s="70"/>
      <c r="F3" s="70"/>
      <c r="G3" s="70"/>
      <c r="H3" s="70"/>
      <c r="I3" s="70"/>
      <c r="J3" s="70"/>
      <c r="K3" s="70"/>
    </row>
    <row r="4" spans="1:11" ht="15.95" customHeight="1" thickBot="1" x14ac:dyDescent="0.3">
      <c r="A4" s="2"/>
      <c r="B4" s="2"/>
      <c r="C4" s="2"/>
      <c r="D4" s="2"/>
      <c r="E4" s="2"/>
      <c r="F4" s="2"/>
      <c r="G4" s="2"/>
      <c r="H4" s="2"/>
      <c r="I4" s="2"/>
      <c r="J4" s="2"/>
    </row>
    <row r="5" spans="1:11" ht="48" customHeight="1" x14ac:dyDescent="0.25">
      <c r="A5" s="71" t="s">
        <v>47</v>
      </c>
      <c r="B5" s="72"/>
      <c r="C5" s="73" t="s">
        <v>48</v>
      </c>
      <c r="D5" s="74"/>
      <c r="E5" s="72"/>
      <c r="F5" s="73" t="s">
        <v>49</v>
      </c>
      <c r="G5" s="74"/>
      <c r="H5" s="72"/>
      <c r="I5" s="73" t="s">
        <v>50</v>
      </c>
      <c r="J5" s="72"/>
      <c r="K5" s="4" t="s">
        <v>51</v>
      </c>
    </row>
    <row r="6" spans="1:11" ht="48.95" customHeight="1" x14ac:dyDescent="0.25">
      <c r="A6" s="75"/>
      <c r="B6" s="76"/>
      <c r="C6" s="77"/>
      <c r="D6" s="78"/>
      <c r="E6" s="76"/>
      <c r="F6" s="77"/>
      <c r="G6" s="78"/>
      <c r="H6" s="76"/>
      <c r="I6" s="77"/>
      <c r="J6" s="76"/>
      <c r="K6" s="7"/>
    </row>
    <row r="7" spans="1:11" ht="48.95" customHeight="1" x14ac:dyDescent="0.25">
      <c r="A7" s="75"/>
      <c r="B7" s="76"/>
      <c r="C7" s="77"/>
      <c r="D7" s="78"/>
      <c r="E7" s="76"/>
      <c r="F7" s="77"/>
      <c r="G7" s="78"/>
      <c r="H7" s="76"/>
      <c r="I7" s="77"/>
      <c r="J7" s="76"/>
      <c r="K7" s="7"/>
    </row>
    <row r="8" spans="1:11" ht="48.95" customHeight="1" x14ac:dyDescent="0.25">
      <c r="A8" s="75"/>
      <c r="B8" s="76"/>
      <c r="C8" s="77"/>
      <c r="D8" s="78"/>
      <c r="E8" s="76"/>
      <c r="F8" s="77"/>
      <c r="G8" s="78"/>
      <c r="H8" s="76"/>
      <c r="I8" s="77"/>
      <c r="J8" s="76"/>
      <c r="K8" s="7"/>
    </row>
    <row r="9" spans="1:11" ht="48.95" customHeight="1" x14ac:dyDescent="0.25">
      <c r="A9" s="75"/>
      <c r="B9" s="76"/>
      <c r="C9" s="77"/>
      <c r="D9" s="78"/>
      <c r="E9" s="76"/>
      <c r="F9" s="77"/>
      <c r="G9" s="78"/>
      <c r="H9" s="76"/>
      <c r="I9" s="77"/>
      <c r="J9" s="76"/>
      <c r="K9" s="7"/>
    </row>
    <row r="10" spans="1:11" ht="48.95" customHeight="1" x14ac:dyDescent="0.25">
      <c r="A10" s="75"/>
      <c r="B10" s="76"/>
      <c r="C10" s="77"/>
      <c r="D10" s="78"/>
      <c r="E10" s="76"/>
      <c r="F10" s="77"/>
      <c r="G10" s="78"/>
      <c r="H10" s="76"/>
      <c r="I10" s="77"/>
      <c r="J10" s="76"/>
      <c r="K10" s="7"/>
    </row>
    <row r="11" spans="1:11" ht="48.95" customHeight="1" x14ac:dyDescent="0.25">
      <c r="A11" s="75"/>
      <c r="B11" s="76"/>
      <c r="C11" s="77"/>
      <c r="D11" s="78"/>
      <c r="E11" s="76"/>
      <c r="F11" s="77"/>
      <c r="G11" s="78"/>
      <c r="H11" s="76"/>
      <c r="I11" s="77"/>
      <c r="J11" s="76"/>
      <c r="K11" s="7"/>
    </row>
    <row r="12" spans="1:11" ht="48.95" customHeight="1" x14ac:dyDescent="0.25">
      <c r="A12" s="75"/>
      <c r="B12" s="76"/>
      <c r="C12" s="77"/>
      <c r="D12" s="78"/>
      <c r="E12" s="76"/>
      <c r="F12" s="77"/>
      <c r="G12" s="78"/>
      <c r="H12" s="76"/>
      <c r="I12" s="77"/>
      <c r="J12" s="76"/>
      <c r="K12" s="7"/>
    </row>
    <row r="13" spans="1:11" ht="48.95" customHeight="1" x14ac:dyDescent="0.25">
      <c r="A13" s="75"/>
      <c r="B13" s="76"/>
      <c r="C13" s="77"/>
      <c r="D13" s="78"/>
      <c r="E13" s="76"/>
      <c r="F13" s="77"/>
      <c r="G13" s="78"/>
      <c r="H13" s="76"/>
      <c r="I13" s="77"/>
      <c r="J13" s="76"/>
      <c r="K13" s="7"/>
    </row>
    <row r="14" spans="1:11" ht="48.95" customHeight="1" x14ac:dyDescent="0.25">
      <c r="A14" s="75"/>
      <c r="B14" s="76"/>
      <c r="C14" s="77"/>
      <c r="D14" s="78"/>
      <c r="E14" s="76"/>
      <c r="F14" s="77"/>
      <c r="G14" s="78"/>
      <c r="H14" s="76"/>
      <c r="I14" s="77"/>
      <c r="J14" s="76"/>
      <c r="K14" s="7"/>
    </row>
    <row r="15" spans="1:11" ht="48" customHeight="1" thickBot="1" x14ac:dyDescent="0.3">
      <c r="A15" s="79"/>
      <c r="B15" s="80"/>
      <c r="C15" s="81"/>
      <c r="D15" s="82"/>
      <c r="E15" s="80"/>
      <c r="F15" s="81"/>
      <c r="G15" s="82"/>
      <c r="H15" s="80"/>
      <c r="I15" s="81"/>
      <c r="J15" s="80"/>
      <c r="K15" s="8"/>
    </row>
    <row r="16" spans="1:11" ht="18.95" customHeight="1" x14ac:dyDescent="0.25">
      <c r="A16" s="5"/>
      <c r="B16" s="5"/>
      <c r="C16" s="5"/>
      <c r="D16" s="5"/>
      <c r="E16" s="5"/>
      <c r="F16" s="5"/>
      <c r="G16" s="5"/>
      <c r="H16" s="5"/>
      <c r="I16" s="5"/>
      <c r="J16" s="5"/>
      <c r="K16" s="6"/>
    </row>
    <row r="17" spans="1:11" ht="48.95" customHeight="1" x14ac:dyDescent="0.25">
      <c r="A17" s="83" t="s">
        <v>52</v>
      </c>
      <c r="B17" s="70"/>
      <c r="C17" s="70"/>
      <c r="D17" s="70"/>
      <c r="E17" s="70"/>
      <c r="F17" s="70"/>
      <c r="G17" s="70"/>
      <c r="H17" s="70"/>
      <c r="I17" s="70"/>
      <c r="J17" s="70"/>
      <c r="K17" s="70"/>
    </row>
    <row r="18" spans="1:11" ht="15.95" customHeight="1" thickBot="1" x14ac:dyDescent="0.3">
      <c r="A18" s="5"/>
      <c r="B18" s="5"/>
      <c r="C18" s="5"/>
      <c r="D18" s="5"/>
      <c r="E18" s="5"/>
      <c r="F18" s="5"/>
      <c r="G18" s="5"/>
      <c r="H18" s="5"/>
      <c r="I18" s="5"/>
      <c r="J18" s="5"/>
      <c r="K18" s="6"/>
    </row>
    <row r="19" spans="1:11" ht="48.95" customHeight="1" x14ac:dyDescent="0.25">
      <c r="A19" s="71" t="s">
        <v>28</v>
      </c>
      <c r="B19" s="72"/>
      <c r="C19" s="73" t="s">
        <v>48</v>
      </c>
      <c r="D19" s="74"/>
      <c r="E19" s="72"/>
      <c r="F19" s="73" t="s">
        <v>53</v>
      </c>
      <c r="G19" s="74"/>
      <c r="H19" s="72"/>
      <c r="I19" s="84" t="s">
        <v>50</v>
      </c>
      <c r="J19" s="85"/>
      <c r="K19" s="6"/>
    </row>
    <row r="20" spans="1:11" ht="48.95" customHeight="1" x14ac:dyDescent="0.25">
      <c r="A20" s="75"/>
      <c r="B20" s="76"/>
      <c r="C20" s="77"/>
      <c r="D20" s="78"/>
      <c r="E20" s="76"/>
      <c r="F20" s="77"/>
      <c r="G20" s="78"/>
      <c r="H20" s="76"/>
      <c r="I20" s="86"/>
      <c r="J20" s="87"/>
      <c r="K20" s="6"/>
    </row>
    <row r="21" spans="1:11" ht="48.95" customHeight="1" x14ac:dyDescent="0.25">
      <c r="A21" s="75"/>
      <c r="B21" s="76"/>
      <c r="C21" s="77"/>
      <c r="D21" s="78"/>
      <c r="E21" s="76"/>
      <c r="F21" s="77"/>
      <c r="G21" s="78"/>
      <c r="H21" s="76"/>
      <c r="I21" s="86"/>
      <c r="J21" s="87"/>
      <c r="K21" s="6"/>
    </row>
    <row r="22" spans="1:11" ht="48.95" customHeight="1" x14ac:dyDescent="0.25">
      <c r="A22" s="75"/>
      <c r="B22" s="76"/>
      <c r="C22" s="77"/>
      <c r="D22" s="78"/>
      <c r="E22" s="76"/>
      <c r="F22" s="77"/>
      <c r="G22" s="78"/>
      <c r="H22" s="76"/>
      <c r="I22" s="86"/>
      <c r="J22" s="87"/>
      <c r="K22" s="6"/>
    </row>
    <row r="23" spans="1:11" ht="48.95" customHeight="1" x14ac:dyDescent="0.25">
      <c r="A23" s="75"/>
      <c r="B23" s="76"/>
      <c r="C23" s="77"/>
      <c r="D23" s="78"/>
      <c r="E23" s="76"/>
      <c r="F23" s="77"/>
      <c r="G23" s="78"/>
      <c r="H23" s="76"/>
      <c r="I23" s="86"/>
      <c r="J23" s="87"/>
      <c r="K23" s="6"/>
    </row>
    <row r="24" spans="1:11" ht="48.95" customHeight="1" x14ac:dyDescent="0.25">
      <c r="A24" s="75"/>
      <c r="B24" s="76"/>
      <c r="C24" s="77"/>
      <c r="D24" s="78"/>
      <c r="E24" s="76"/>
      <c r="F24" s="77"/>
      <c r="G24" s="78"/>
      <c r="H24" s="76"/>
      <c r="I24" s="86"/>
      <c r="J24" s="87"/>
      <c r="K24" s="6"/>
    </row>
    <row r="25" spans="1:11" ht="48.95" customHeight="1" x14ac:dyDescent="0.25">
      <c r="A25" s="75"/>
      <c r="B25" s="76"/>
      <c r="C25" s="77"/>
      <c r="D25" s="78"/>
      <c r="E25" s="76"/>
      <c r="F25" s="77"/>
      <c r="G25" s="78"/>
      <c r="H25" s="76"/>
      <c r="I25" s="86"/>
      <c r="J25" s="87"/>
      <c r="K25" s="6"/>
    </row>
    <row r="26" spans="1:11" ht="48.95" customHeight="1" x14ac:dyDescent="0.25">
      <c r="A26" s="75"/>
      <c r="B26" s="76"/>
      <c r="C26" s="77"/>
      <c r="D26" s="78"/>
      <c r="E26" s="76"/>
      <c r="F26" s="77"/>
      <c r="G26" s="78"/>
      <c r="H26" s="76"/>
      <c r="I26" s="86"/>
      <c r="J26" s="87"/>
      <c r="K26" s="6"/>
    </row>
    <row r="27" spans="1:11" ht="48.95" customHeight="1" x14ac:dyDescent="0.25">
      <c r="A27" s="75"/>
      <c r="B27" s="76"/>
      <c r="C27" s="77"/>
      <c r="D27" s="78"/>
      <c r="E27" s="76"/>
      <c r="F27" s="77"/>
      <c r="G27" s="78"/>
      <c r="H27" s="76"/>
      <c r="I27" s="86"/>
      <c r="J27" s="87"/>
      <c r="K27" s="6"/>
    </row>
    <row r="28" spans="1:11" ht="48.95" customHeight="1" x14ac:dyDescent="0.25">
      <c r="A28" s="75"/>
      <c r="B28" s="76"/>
      <c r="C28" s="77"/>
      <c r="D28" s="78"/>
      <c r="E28" s="76"/>
      <c r="F28" s="77"/>
      <c r="G28" s="78"/>
      <c r="H28" s="76"/>
      <c r="I28" s="86"/>
      <c r="J28" s="87"/>
      <c r="K28" s="6"/>
    </row>
    <row r="29" spans="1:11" ht="48.95" customHeight="1" x14ac:dyDescent="0.25">
      <c r="A29" s="75"/>
      <c r="B29" s="76"/>
      <c r="C29" s="77"/>
      <c r="D29" s="78"/>
      <c r="E29" s="76"/>
      <c r="F29" s="77"/>
      <c r="G29" s="78"/>
      <c r="H29" s="76"/>
      <c r="I29" s="86"/>
      <c r="J29" s="87"/>
      <c r="K29" s="6"/>
    </row>
    <row r="31" spans="1:11" ht="33" customHeight="1" x14ac:dyDescent="0.25">
      <c r="A31" s="88"/>
      <c r="B31" s="70"/>
      <c r="C31" s="70"/>
      <c r="D31" s="70"/>
      <c r="E31" s="70"/>
      <c r="F31" s="70"/>
      <c r="G31" s="70"/>
      <c r="H31" s="70"/>
      <c r="I31" s="70"/>
      <c r="J31" s="70"/>
    </row>
    <row r="33" spans="1:10" ht="15.95" customHeight="1" x14ac:dyDescent="0.25">
      <c r="A33" s="89" t="s">
        <v>54</v>
      </c>
      <c r="B33" s="70"/>
      <c r="C33" s="70"/>
      <c r="D33" s="70"/>
      <c r="E33" s="70"/>
      <c r="F33" s="70"/>
      <c r="G33" s="70"/>
      <c r="H33" s="70"/>
      <c r="I33" s="70"/>
      <c r="J33" s="70"/>
    </row>
    <row r="34" spans="1:10" ht="15.95" customHeight="1" thickBot="1" x14ac:dyDescent="0.3"/>
    <row r="35" spans="1:10" ht="15.95" customHeight="1" x14ac:dyDescent="0.25">
      <c r="A35" s="3" t="s">
        <v>27</v>
      </c>
      <c r="B35" s="90" t="s">
        <v>55</v>
      </c>
      <c r="C35" s="74"/>
      <c r="D35" s="74"/>
      <c r="E35" s="74"/>
      <c r="F35" s="74"/>
      <c r="G35" s="72"/>
      <c r="H35" s="91" t="s">
        <v>56</v>
      </c>
      <c r="I35" s="74"/>
      <c r="J35" s="85"/>
    </row>
    <row r="36" spans="1:10" ht="48" customHeight="1" x14ac:dyDescent="0.25">
      <c r="A36" s="9" t="s">
        <v>57</v>
      </c>
      <c r="B36" s="92" t="s">
        <v>58</v>
      </c>
      <c r="C36" s="78"/>
      <c r="D36" s="78"/>
      <c r="E36" s="78"/>
      <c r="F36" s="78"/>
      <c r="G36" s="76"/>
      <c r="H36" s="93"/>
      <c r="I36" s="78"/>
      <c r="J36" s="87"/>
    </row>
    <row r="37" spans="1:10" ht="48" customHeight="1" x14ac:dyDescent="0.25">
      <c r="A37" s="9" t="s">
        <v>59</v>
      </c>
      <c r="B37" s="92" t="s">
        <v>60</v>
      </c>
      <c r="C37" s="78"/>
      <c r="D37" s="78"/>
      <c r="E37" s="78"/>
      <c r="F37" s="78"/>
      <c r="G37" s="76"/>
      <c r="H37" s="93" t="s">
        <v>149</v>
      </c>
      <c r="I37" s="78"/>
      <c r="J37" s="87"/>
    </row>
    <row r="38" spans="1:10" ht="48" customHeight="1" x14ac:dyDescent="0.25">
      <c r="A38" s="9" t="s">
        <v>61</v>
      </c>
      <c r="B38" s="92" t="s">
        <v>62</v>
      </c>
      <c r="C38" s="78"/>
      <c r="D38" s="78"/>
      <c r="E38" s="78"/>
      <c r="F38" s="78"/>
      <c r="G38" s="76"/>
      <c r="H38" s="93"/>
      <c r="I38" s="78"/>
      <c r="J38" s="87"/>
    </row>
    <row r="39" spans="1:10" ht="48" customHeight="1" x14ac:dyDescent="0.25">
      <c r="A39" s="10">
        <v>4</v>
      </c>
      <c r="B39" s="94" t="s">
        <v>150</v>
      </c>
      <c r="C39" s="78"/>
      <c r="D39" s="78"/>
      <c r="E39" s="78"/>
      <c r="F39" s="78"/>
      <c r="G39" s="76"/>
      <c r="H39" s="93" t="s">
        <v>153</v>
      </c>
      <c r="I39" s="78"/>
      <c r="J39" s="87"/>
    </row>
    <row r="40" spans="1:10" ht="48" customHeight="1" x14ac:dyDescent="0.25">
      <c r="A40" s="10">
        <v>5</v>
      </c>
      <c r="B40" s="94" t="s">
        <v>151</v>
      </c>
      <c r="C40" s="78"/>
      <c r="D40" s="78"/>
      <c r="E40" s="78"/>
      <c r="F40" s="78"/>
      <c r="G40" s="76"/>
      <c r="H40" s="93" t="s">
        <v>149</v>
      </c>
      <c r="I40" s="78"/>
      <c r="J40" s="87"/>
    </row>
    <row r="41" spans="1:10" ht="48" customHeight="1" x14ac:dyDescent="0.25">
      <c r="A41" s="10">
        <v>6</v>
      </c>
      <c r="B41" s="94" t="s">
        <v>152</v>
      </c>
      <c r="C41" s="78"/>
      <c r="D41" s="78"/>
      <c r="E41" s="78"/>
      <c r="F41" s="78"/>
      <c r="G41" s="76"/>
      <c r="H41" s="93" t="s">
        <v>149</v>
      </c>
      <c r="I41" s="78"/>
      <c r="J41" s="87"/>
    </row>
    <row r="42" spans="1:10" ht="48" customHeight="1" x14ac:dyDescent="0.25">
      <c r="A42" s="10"/>
      <c r="B42" s="94"/>
      <c r="C42" s="78"/>
      <c r="D42" s="78"/>
      <c r="E42" s="78"/>
      <c r="F42" s="78"/>
      <c r="G42" s="76"/>
      <c r="H42" s="93"/>
      <c r="I42" s="78"/>
      <c r="J42" s="87"/>
    </row>
    <row r="43" spans="1:10" ht="48" customHeight="1" x14ac:dyDescent="0.25">
      <c r="A43" s="10"/>
      <c r="B43" s="94"/>
      <c r="C43" s="78"/>
      <c r="D43" s="78"/>
      <c r="E43" s="78"/>
      <c r="F43" s="78"/>
      <c r="G43" s="76"/>
      <c r="H43" s="93"/>
      <c r="I43" s="78"/>
      <c r="J43" s="87"/>
    </row>
    <row r="44" spans="1:10" ht="48" customHeight="1" x14ac:dyDescent="0.25">
      <c r="A44" s="10"/>
      <c r="B44" s="94"/>
      <c r="C44" s="78"/>
      <c r="D44" s="78"/>
      <c r="E44" s="78"/>
      <c r="F44" s="78"/>
      <c r="G44" s="76"/>
      <c r="H44" s="93"/>
      <c r="I44" s="78"/>
      <c r="J44" s="87"/>
    </row>
    <row r="45" spans="1:10" ht="48" customHeight="1" x14ac:dyDescent="0.25">
      <c r="A45" s="10"/>
      <c r="B45" s="94"/>
      <c r="C45" s="78"/>
      <c r="D45" s="78"/>
      <c r="E45" s="78"/>
      <c r="F45" s="78"/>
      <c r="G45" s="76"/>
      <c r="H45" s="93"/>
      <c r="I45" s="78"/>
      <c r="J45" s="87"/>
    </row>
    <row r="46" spans="1:10" ht="48.95" customHeight="1" thickBot="1" x14ac:dyDescent="0.3">
      <c r="A46" s="11"/>
      <c r="B46" s="95"/>
      <c r="C46" s="82"/>
      <c r="D46" s="82"/>
      <c r="E46" s="82"/>
      <c r="F46" s="82"/>
      <c r="G46" s="80"/>
      <c r="H46" s="96"/>
      <c r="I46" s="97"/>
      <c r="J46" s="98"/>
    </row>
    <row r="48" spans="1:10" ht="102" customHeight="1" x14ac:dyDescent="0.25">
      <c r="A48" s="88" t="s">
        <v>63</v>
      </c>
      <c r="B48" s="70"/>
      <c r="C48" s="70"/>
      <c r="D48" s="70"/>
      <c r="E48" s="70"/>
      <c r="F48" s="70"/>
      <c r="G48" s="70"/>
      <c r="H48" s="70"/>
      <c r="I48" s="70"/>
      <c r="J48" s="70"/>
    </row>
    <row r="51" spans="1:10" x14ac:dyDescent="0.25">
      <c r="A51" s="99" t="s">
        <v>64</v>
      </c>
      <c r="B51" s="70"/>
      <c r="C51" s="70"/>
      <c r="D51" s="70"/>
      <c r="E51" s="100" t="s">
        <v>154</v>
      </c>
      <c r="F51" s="70"/>
      <c r="G51" s="70"/>
      <c r="H51" s="70"/>
      <c r="I51" s="70"/>
      <c r="J51" s="70"/>
    </row>
    <row r="53" spans="1:10" x14ac:dyDescent="0.25">
      <c r="A53" s="99" t="s">
        <v>65</v>
      </c>
      <c r="B53" s="70"/>
      <c r="C53" s="70"/>
      <c r="D53" s="70"/>
      <c r="E53" s="100" t="s">
        <v>155</v>
      </c>
      <c r="F53" s="70"/>
      <c r="G53" s="70"/>
      <c r="H53" s="70"/>
      <c r="I53" s="70"/>
      <c r="J53" s="70"/>
    </row>
    <row r="100" spans="1:1" ht="15.75" x14ac:dyDescent="0.25">
      <c r="A100" t="s">
        <v>66</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C2B18-ECF2-4B32-9A7A-8757D7FB4A51}">
  <dimension ref="A2:AA47"/>
  <sheetViews>
    <sheetView view="pageBreakPreview" zoomScaleNormal="85" zoomScaleSheetLayoutView="100" workbookViewId="0">
      <selection activeCell="B46" sqref="B46"/>
    </sheetView>
  </sheetViews>
  <sheetFormatPr defaultColWidth="10.875" defaultRowHeight="15" x14ac:dyDescent="0.25"/>
  <cols>
    <col min="1" max="1" width="13.125" style="27" customWidth="1"/>
    <col min="2" max="2" width="49.875" style="27" customWidth="1"/>
    <col min="3" max="3" width="6.75" style="36" customWidth="1"/>
    <col min="4" max="4" width="9.125" style="36" customWidth="1"/>
    <col min="5" max="5" width="25.625" style="27" customWidth="1"/>
    <col min="6" max="6" width="44.25" style="27" customWidth="1"/>
    <col min="7" max="16384" width="10.875" style="27"/>
  </cols>
  <sheetData>
    <row r="2" spans="1:27" ht="18.95" customHeight="1" x14ac:dyDescent="0.25">
      <c r="A2" s="41" t="s">
        <v>67</v>
      </c>
      <c r="B2" s="42"/>
      <c r="C2" s="43"/>
      <c r="D2" s="43"/>
      <c r="E2" s="42"/>
      <c r="F2" s="44"/>
    </row>
    <row r="3" spans="1:27" ht="18.95" customHeight="1" x14ac:dyDescent="0.25">
      <c r="A3" s="45" t="s">
        <v>68</v>
      </c>
      <c r="F3" s="46"/>
    </row>
    <row r="4" spans="1:27" ht="17.100000000000001" customHeight="1" x14ac:dyDescent="0.25">
      <c r="A4" s="47"/>
      <c r="F4" s="46"/>
    </row>
    <row r="5" spans="1:27" s="31" customFormat="1" ht="37.5" customHeight="1" x14ac:dyDescent="0.25">
      <c r="A5" s="28" t="s">
        <v>27</v>
      </c>
      <c r="B5" s="29" t="s">
        <v>28</v>
      </c>
      <c r="C5" s="37" t="s">
        <v>29</v>
      </c>
      <c r="D5" s="37" t="s">
        <v>69</v>
      </c>
      <c r="E5" s="29" t="s">
        <v>70</v>
      </c>
      <c r="F5" s="29" t="s">
        <v>71</v>
      </c>
      <c r="G5" s="30"/>
      <c r="H5" s="30"/>
      <c r="I5" s="30"/>
      <c r="J5" s="30"/>
      <c r="K5" s="30"/>
      <c r="L5" s="30"/>
      <c r="M5" s="30"/>
      <c r="N5" s="30"/>
      <c r="O5" s="30"/>
      <c r="P5" s="30"/>
      <c r="Q5" s="30"/>
      <c r="R5" s="30"/>
      <c r="S5" s="30"/>
      <c r="T5" s="30"/>
      <c r="U5" s="30"/>
      <c r="V5" s="30"/>
      <c r="W5" s="30"/>
      <c r="X5" s="30"/>
      <c r="Y5" s="30"/>
      <c r="Z5" s="30"/>
      <c r="AA5" s="30"/>
    </row>
    <row r="6" spans="1:27" s="33" customFormat="1" hidden="1" x14ac:dyDescent="0.25">
      <c r="A6" s="48" t="s">
        <v>33</v>
      </c>
      <c r="B6" s="32" t="s">
        <v>34</v>
      </c>
      <c r="C6" s="38"/>
      <c r="D6" s="38"/>
      <c r="E6" s="32"/>
      <c r="F6" s="49"/>
      <c r="G6" s="32"/>
      <c r="H6" s="32"/>
      <c r="I6" s="32"/>
      <c r="J6" s="32"/>
      <c r="K6" s="32"/>
      <c r="L6" s="32"/>
      <c r="M6" s="32"/>
      <c r="N6" s="32"/>
      <c r="O6" s="32"/>
      <c r="P6" s="32"/>
      <c r="Q6" s="32"/>
      <c r="R6" s="32"/>
      <c r="S6" s="32"/>
      <c r="T6" s="32"/>
      <c r="U6" s="32"/>
      <c r="V6" s="32"/>
      <c r="W6" s="32"/>
      <c r="X6" s="32"/>
      <c r="Y6" s="32"/>
      <c r="Z6" s="32"/>
      <c r="AA6" s="32"/>
    </row>
    <row r="7" spans="1:27" hidden="1" x14ac:dyDescent="0.25">
      <c r="A7" s="50" t="s">
        <v>35</v>
      </c>
      <c r="B7" s="34" t="s">
        <v>34</v>
      </c>
      <c r="C7" s="39">
        <v>1</v>
      </c>
      <c r="D7" s="39" t="s">
        <v>36</v>
      </c>
      <c r="E7" s="34"/>
      <c r="F7" s="51"/>
      <c r="G7" s="35"/>
      <c r="H7" s="35"/>
      <c r="I7" s="35"/>
      <c r="J7" s="35"/>
      <c r="K7" s="35"/>
      <c r="L7" s="35"/>
      <c r="M7" s="35"/>
      <c r="N7" s="35"/>
      <c r="O7" s="35"/>
      <c r="P7" s="35"/>
      <c r="Q7" s="35"/>
      <c r="R7" s="35"/>
      <c r="S7" s="35"/>
      <c r="T7" s="35"/>
      <c r="U7" s="35"/>
      <c r="V7" s="35"/>
      <c r="W7" s="35"/>
      <c r="X7" s="35"/>
      <c r="Y7" s="35"/>
      <c r="Z7" s="35"/>
      <c r="AA7" s="35"/>
    </row>
    <row r="8" spans="1:27" ht="30" hidden="1" x14ac:dyDescent="0.25">
      <c r="A8" s="50" t="s">
        <v>72</v>
      </c>
      <c r="B8" s="34" t="s">
        <v>73</v>
      </c>
      <c r="C8" s="40"/>
      <c r="D8" s="40"/>
      <c r="E8" s="34"/>
      <c r="F8" s="51"/>
      <c r="G8" s="35"/>
      <c r="H8" s="35"/>
      <c r="I8" s="35"/>
      <c r="J8" s="35"/>
      <c r="K8" s="35"/>
      <c r="L8" s="35"/>
      <c r="M8" s="35"/>
      <c r="N8" s="35"/>
      <c r="O8" s="35"/>
      <c r="P8" s="35"/>
      <c r="Q8" s="35"/>
      <c r="R8" s="35"/>
      <c r="S8" s="35"/>
      <c r="T8" s="35"/>
      <c r="U8" s="35"/>
      <c r="V8" s="35"/>
      <c r="W8" s="35"/>
      <c r="X8" s="35"/>
      <c r="Y8" s="35"/>
      <c r="Z8" s="35"/>
      <c r="AA8" s="35"/>
    </row>
    <row r="9" spans="1:27" ht="30" hidden="1" x14ac:dyDescent="0.25">
      <c r="A9" s="50" t="s">
        <v>74</v>
      </c>
      <c r="B9" s="34" t="s">
        <v>75</v>
      </c>
      <c r="C9" s="40"/>
      <c r="D9" s="40"/>
      <c r="E9" s="34"/>
      <c r="F9" s="51"/>
      <c r="G9" s="35"/>
      <c r="H9" s="35"/>
      <c r="I9" s="35"/>
      <c r="J9" s="35"/>
      <c r="K9" s="35"/>
      <c r="L9" s="35"/>
      <c r="M9" s="35"/>
      <c r="N9" s="35"/>
      <c r="O9" s="35"/>
      <c r="P9" s="35"/>
      <c r="Q9" s="35"/>
      <c r="R9" s="35"/>
      <c r="S9" s="35"/>
      <c r="T9" s="35"/>
      <c r="U9" s="35"/>
      <c r="V9" s="35"/>
      <c r="W9" s="35"/>
      <c r="X9" s="35"/>
      <c r="Y9" s="35"/>
      <c r="Z9" s="35"/>
      <c r="AA9" s="35"/>
    </row>
    <row r="10" spans="1:27" ht="30" hidden="1" x14ac:dyDescent="0.25">
      <c r="A10" s="50" t="s">
        <v>76</v>
      </c>
      <c r="B10" s="34" t="s">
        <v>77</v>
      </c>
      <c r="C10" s="40"/>
      <c r="D10" s="40"/>
      <c r="E10" s="34"/>
      <c r="F10" s="51"/>
      <c r="G10" s="35"/>
      <c r="H10" s="35"/>
      <c r="I10" s="35"/>
      <c r="J10" s="35"/>
      <c r="K10" s="35"/>
      <c r="L10" s="35"/>
      <c r="M10" s="35"/>
      <c r="N10" s="35"/>
      <c r="O10" s="35"/>
      <c r="P10" s="35"/>
      <c r="Q10" s="35"/>
      <c r="R10" s="35"/>
      <c r="S10" s="35"/>
      <c r="T10" s="35"/>
      <c r="U10" s="35"/>
      <c r="V10" s="35"/>
      <c r="W10" s="35"/>
      <c r="X10" s="35"/>
      <c r="Y10" s="35"/>
      <c r="Z10" s="35"/>
      <c r="AA10" s="35"/>
    </row>
    <row r="11" spans="1:27" ht="45" hidden="1" x14ac:dyDescent="0.25">
      <c r="A11" s="50" t="s">
        <v>78</v>
      </c>
      <c r="B11" s="34" t="s">
        <v>79</v>
      </c>
      <c r="C11" s="40"/>
      <c r="D11" s="40"/>
      <c r="E11" s="34"/>
      <c r="F11" s="51"/>
      <c r="G11" s="35"/>
      <c r="H11" s="35"/>
      <c r="I11" s="35"/>
      <c r="J11" s="35"/>
      <c r="K11" s="35"/>
      <c r="L11" s="35"/>
      <c r="M11" s="35"/>
      <c r="N11" s="35"/>
      <c r="O11" s="35"/>
      <c r="P11" s="35"/>
      <c r="Q11" s="35"/>
      <c r="R11" s="35"/>
      <c r="S11" s="35"/>
      <c r="T11" s="35"/>
      <c r="U11" s="35"/>
      <c r="V11" s="35"/>
      <c r="W11" s="35"/>
      <c r="X11" s="35"/>
      <c r="Y11" s="35"/>
      <c r="Z11" s="35"/>
      <c r="AA11" s="35"/>
    </row>
    <row r="12" spans="1:27" ht="30" hidden="1" x14ac:dyDescent="0.25">
      <c r="A12" s="50" t="s">
        <v>80</v>
      </c>
      <c r="B12" s="34" t="s">
        <v>81</v>
      </c>
      <c r="C12" s="40"/>
      <c r="D12" s="40"/>
      <c r="E12" s="34"/>
      <c r="F12" s="51"/>
      <c r="G12" s="35"/>
      <c r="H12" s="35"/>
      <c r="I12" s="35"/>
      <c r="J12" s="35"/>
      <c r="K12" s="35"/>
      <c r="L12" s="35"/>
      <c r="M12" s="35"/>
      <c r="N12" s="35"/>
      <c r="O12" s="35"/>
      <c r="P12" s="35"/>
      <c r="Q12" s="35"/>
      <c r="R12" s="35"/>
      <c r="S12" s="35"/>
      <c r="T12" s="35"/>
      <c r="U12" s="35"/>
      <c r="V12" s="35"/>
      <c r="W12" s="35"/>
      <c r="X12" s="35"/>
      <c r="Y12" s="35"/>
      <c r="Z12" s="35"/>
      <c r="AA12" s="35"/>
    </row>
    <row r="13" spans="1:27" hidden="1" x14ac:dyDescent="0.25">
      <c r="A13" s="50" t="s">
        <v>82</v>
      </c>
      <c r="B13" s="34" t="s">
        <v>83</v>
      </c>
      <c r="C13" s="40"/>
      <c r="D13" s="40"/>
      <c r="E13" s="34"/>
      <c r="F13" s="51"/>
      <c r="G13" s="35"/>
      <c r="H13" s="35"/>
      <c r="I13" s="35"/>
      <c r="J13" s="35"/>
      <c r="K13" s="35"/>
      <c r="L13" s="35"/>
      <c r="M13" s="35"/>
      <c r="N13" s="35"/>
      <c r="O13" s="35"/>
      <c r="P13" s="35"/>
      <c r="Q13" s="35"/>
      <c r="R13" s="35"/>
      <c r="S13" s="35"/>
      <c r="T13" s="35"/>
      <c r="U13" s="35"/>
      <c r="V13" s="35"/>
      <c r="W13" s="35"/>
      <c r="X13" s="35"/>
      <c r="Y13" s="35"/>
      <c r="Z13" s="35"/>
      <c r="AA13" s="35"/>
    </row>
    <row r="14" spans="1:27" hidden="1" x14ac:dyDescent="0.25">
      <c r="A14" s="50" t="s">
        <v>84</v>
      </c>
      <c r="B14" s="34" t="s">
        <v>85</v>
      </c>
      <c r="C14" s="40"/>
      <c r="D14" s="40"/>
      <c r="E14" s="34"/>
      <c r="F14" s="51"/>
      <c r="G14" s="35"/>
      <c r="H14" s="35"/>
      <c r="I14" s="35"/>
      <c r="J14" s="35"/>
      <c r="K14" s="35"/>
      <c r="L14" s="35"/>
      <c r="M14" s="35"/>
      <c r="N14" s="35"/>
      <c r="O14" s="35"/>
      <c r="P14" s="35"/>
      <c r="Q14" s="35"/>
      <c r="R14" s="35"/>
      <c r="S14" s="35"/>
      <c r="T14" s="35"/>
      <c r="U14" s="35"/>
      <c r="V14" s="35"/>
      <c r="W14" s="35"/>
      <c r="X14" s="35"/>
      <c r="Y14" s="35"/>
      <c r="Z14" s="35"/>
      <c r="AA14" s="35"/>
    </row>
    <row r="15" spans="1:27" hidden="1" x14ac:dyDescent="0.25">
      <c r="A15" s="50" t="s">
        <v>86</v>
      </c>
      <c r="B15" s="34" t="s">
        <v>87</v>
      </c>
      <c r="C15" s="40"/>
      <c r="D15" s="40"/>
      <c r="E15" s="34"/>
      <c r="F15" s="51"/>
      <c r="G15" s="35"/>
      <c r="H15" s="35"/>
      <c r="I15" s="35"/>
      <c r="J15" s="35"/>
      <c r="K15" s="35"/>
      <c r="L15" s="35"/>
      <c r="M15" s="35"/>
      <c r="N15" s="35"/>
      <c r="O15" s="35"/>
      <c r="P15" s="35"/>
      <c r="Q15" s="35"/>
      <c r="R15" s="35"/>
      <c r="S15" s="35"/>
      <c r="T15" s="35"/>
      <c r="U15" s="35"/>
      <c r="V15" s="35"/>
      <c r="W15" s="35"/>
      <c r="X15" s="35"/>
      <c r="Y15" s="35"/>
      <c r="Z15" s="35"/>
      <c r="AA15" s="35"/>
    </row>
    <row r="16" spans="1:27" ht="30" hidden="1" x14ac:dyDescent="0.25">
      <c r="A16" s="50" t="s">
        <v>88</v>
      </c>
      <c r="B16" s="34" t="s">
        <v>89</v>
      </c>
      <c r="C16" s="40"/>
      <c r="D16" s="40"/>
      <c r="E16" s="34"/>
      <c r="F16" s="51"/>
      <c r="G16" s="35"/>
      <c r="H16" s="35"/>
      <c r="I16" s="35"/>
      <c r="J16" s="35"/>
      <c r="K16" s="35"/>
      <c r="L16" s="35"/>
      <c r="M16" s="35"/>
      <c r="N16" s="35"/>
      <c r="O16" s="35"/>
      <c r="P16" s="35"/>
      <c r="Q16" s="35"/>
      <c r="R16" s="35"/>
      <c r="S16" s="35"/>
      <c r="T16" s="35"/>
      <c r="U16" s="35"/>
      <c r="V16" s="35"/>
      <c r="W16" s="35"/>
      <c r="X16" s="35"/>
      <c r="Y16" s="35"/>
      <c r="Z16" s="35"/>
      <c r="AA16" s="35"/>
    </row>
    <row r="17" spans="1:27" hidden="1" x14ac:dyDescent="0.25">
      <c r="A17" s="50" t="s">
        <v>90</v>
      </c>
      <c r="B17" s="34" t="s">
        <v>91</v>
      </c>
      <c r="C17" s="40"/>
      <c r="D17" s="40"/>
      <c r="E17" s="34"/>
      <c r="F17" s="51"/>
      <c r="G17" s="35"/>
      <c r="H17" s="35"/>
      <c r="I17" s="35"/>
      <c r="J17" s="35"/>
      <c r="K17" s="35"/>
      <c r="L17" s="35"/>
      <c r="M17" s="35"/>
      <c r="N17" s="35"/>
      <c r="O17" s="35"/>
      <c r="P17" s="35"/>
      <c r="Q17" s="35"/>
      <c r="R17" s="35"/>
      <c r="S17" s="35"/>
      <c r="T17" s="35"/>
      <c r="U17" s="35"/>
      <c r="V17" s="35"/>
      <c r="W17" s="35"/>
      <c r="X17" s="35"/>
      <c r="Y17" s="35"/>
      <c r="Z17" s="35"/>
      <c r="AA17" s="35"/>
    </row>
    <row r="18" spans="1:27" hidden="1" x14ac:dyDescent="0.25">
      <c r="A18" s="50" t="s">
        <v>92</v>
      </c>
      <c r="B18" s="34" t="s">
        <v>93</v>
      </c>
      <c r="C18" s="40"/>
      <c r="D18" s="40"/>
      <c r="E18" s="34"/>
      <c r="F18" s="51"/>
      <c r="G18" s="35"/>
      <c r="H18" s="35"/>
      <c r="I18" s="35"/>
      <c r="J18" s="35"/>
      <c r="K18" s="35"/>
      <c r="L18" s="35"/>
      <c r="M18" s="35"/>
      <c r="N18" s="35"/>
      <c r="O18" s="35"/>
      <c r="P18" s="35"/>
      <c r="Q18" s="35"/>
      <c r="R18" s="35"/>
      <c r="S18" s="35"/>
      <c r="T18" s="35"/>
      <c r="U18" s="35"/>
      <c r="V18" s="35"/>
      <c r="W18" s="35"/>
      <c r="X18" s="35"/>
      <c r="Y18" s="35"/>
      <c r="Z18" s="35"/>
      <c r="AA18" s="35"/>
    </row>
    <row r="19" spans="1:27" ht="45" hidden="1" x14ac:dyDescent="0.25">
      <c r="A19" s="50" t="s">
        <v>94</v>
      </c>
      <c r="B19" s="34" t="s">
        <v>95</v>
      </c>
      <c r="C19" s="40"/>
      <c r="D19" s="40"/>
      <c r="E19" s="34"/>
      <c r="F19" s="51"/>
      <c r="G19" s="35"/>
      <c r="H19" s="35"/>
      <c r="I19" s="35"/>
      <c r="J19" s="35"/>
      <c r="K19" s="35"/>
      <c r="L19" s="35"/>
      <c r="M19" s="35"/>
      <c r="N19" s="35"/>
      <c r="O19" s="35"/>
      <c r="P19" s="35"/>
      <c r="Q19" s="35"/>
      <c r="R19" s="35"/>
      <c r="S19" s="35"/>
      <c r="T19" s="35"/>
      <c r="U19" s="35"/>
      <c r="V19" s="35"/>
      <c r="W19" s="35"/>
      <c r="X19" s="35"/>
      <c r="Y19" s="35"/>
      <c r="Z19" s="35"/>
      <c r="AA19" s="35"/>
    </row>
    <row r="20" spans="1:27" hidden="1" x14ac:dyDescent="0.25">
      <c r="A20" s="50" t="s">
        <v>96</v>
      </c>
      <c r="B20" s="34" t="s">
        <v>97</v>
      </c>
      <c r="C20" s="40"/>
      <c r="D20" s="40"/>
      <c r="E20" s="34"/>
      <c r="F20" s="51"/>
      <c r="G20" s="35"/>
      <c r="H20" s="35"/>
      <c r="I20" s="35"/>
      <c r="J20" s="35"/>
      <c r="K20" s="35"/>
      <c r="L20" s="35"/>
      <c r="M20" s="35"/>
      <c r="N20" s="35"/>
      <c r="O20" s="35"/>
      <c r="P20" s="35"/>
      <c r="Q20" s="35"/>
      <c r="R20" s="35"/>
      <c r="S20" s="35"/>
      <c r="T20" s="35"/>
      <c r="U20" s="35"/>
      <c r="V20" s="35"/>
      <c r="W20" s="35"/>
      <c r="X20" s="35"/>
      <c r="Y20" s="35"/>
      <c r="Z20" s="35"/>
      <c r="AA20" s="35"/>
    </row>
    <row r="21" spans="1:27" hidden="1" x14ac:dyDescent="0.25">
      <c r="A21" s="50" t="s">
        <v>98</v>
      </c>
      <c r="B21" s="34" t="s">
        <v>99</v>
      </c>
      <c r="C21" s="40"/>
      <c r="D21" s="40"/>
      <c r="E21" s="34"/>
      <c r="F21" s="51"/>
      <c r="G21" s="35"/>
      <c r="H21" s="35"/>
      <c r="I21" s="35"/>
      <c r="J21" s="35"/>
      <c r="K21" s="35"/>
      <c r="L21" s="35"/>
      <c r="M21" s="35"/>
      <c r="N21" s="35"/>
      <c r="O21" s="35"/>
      <c r="P21" s="35"/>
      <c r="Q21" s="35"/>
      <c r="R21" s="35"/>
      <c r="S21" s="35"/>
      <c r="T21" s="35"/>
      <c r="U21" s="35"/>
      <c r="V21" s="35"/>
      <c r="W21" s="35"/>
      <c r="X21" s="35"/>
      <c r="Y21" s="35"/>
      <c r="Z21" s="35"/>
      <c r="AA21" s="35"/>
    </row>
    <row r="22" spans="1:27" hidden="1" x14ac:dyDescent="0.25">
      <c r="A22" s="50" t="s">
        <v>100</v>
      </c>
      <c r="B22" s="34" t="s">
        <v>101</v>
      </c>
      <c r="C22" s="40"/>
      <c r="D22" s="40"/>
      <c r="E22" s="34"/>
      <c r="F22" s="51"/>
      <c r="G22" s="35"/>
      <c r="H22" s="35"/>
      <c r="I22" s="35"/>
      <c r="J22" s="35"/>
      <c r="K22" s="35"/>
      <c r="L22" s="35"/>
      <c r="M22" s="35"/>
      <c r="N22" s="35"/>
      <c r="O22" s="35"/>
      <c r="P22" s="35"/>
      <c r="Q22" s="35"/>
      <c r="R22" s="35"/>
      <c r="S22" s="35"/>
      <c r="T22" s="35"/>
      <c r="U22" s="35"/>
      <c r="V22" s="35"/>
      <c r="W22" s="35"/>
      <c r="X22" s="35"/>
      <c r="Y22" s="35"/>
      <c r="Z22" s="35"/>
      <c r="AA22" s="35"/>
    </row>
    <row r="23" spans="1:27" hidden="1" x14ac:dyDescent="0.25">
      <c r="A23" s="50" t="s">
        <v>102</v>
      </c>
      <c r="B23" s="34" t="s">
        <v>103</v>
      </c>
      <c r="C23" s="40"/>
      <c r="D23" s="40"/>
      <c r="E23" s="34"/>
      <c r="F23" s="51"/>
      <c r="G23" s="35"/>
      <c r="H23" s="35"/>
      <c r="I23" s="35"/>
      <c r="J23" s="35"/>
      <c r="K23" s="35"/>
      <c r="L23" s="35"/>
      <c r="M23" s="35"/>
      <c r="N23" s="35"/>
      <c r="O23" s="35"/>
      <c r="P23" s="35"/>
      <c r="Q23" s="35"/>
      <c r="R23" s="35"/>
      <c r="S23" s="35"/>
      <c r="T23" s="35"/>
      <c r="U23" s="35"/>
      <c r="V23" s="35"/>
      <c r="W23" s="35"/>
      <c r="X23" s="35"/>
      <c r="Y23" s="35"/>
      <c r="Z23" s="35"/>
      <c r="AA23" s="35"/>
    </row>
    <row r="24" spans="1:27" ht="51.75" hidden="1" customHeight="1" x14ac:dyDescent="0.25">
      <c r="A24" s="50" t="s">
        <v>104</v>
      </c>
      <c r="B24" s="34" t="s">
        <v>105</v>
      </c>
      <c r="C24" s="40"/>
      <c r="D24" s="40"/>
      <c r="E24" s="34"/>
      <c r="F24" s="51"/>
      <c r="G24" s="35"/>
      <c r="H24" s="35"/>
      <c r="I24" s="35"/>
      <c r="J24" s="35"/>
      <c r="K24" s="35"/>
      <c r="L24" s="35"/>
      <c r="M24" s="35"/>
      <c r="N24" s="35"/>
      <c r="O24" s="35"/>
      <c r="P24" s="35"/>
      <c r="Q24" s="35"/>
      <c r="R24" s="35"/>
      <c r="S24" s="35"/>
      <c r="T24" s="35"/>
      <c r="U24" s="35"/>
      <c r="V24" s="35"/>
      <c r="W24" s="35"/>
      <c r="X24" s="35"/>
      <c r="Y24" s="35"/>
      <c r="Z24" s="35"/>
      <c r="AA24" s="35"/>
    </row>
    <row r="25" spans="1:27" hidden="1" x14ac:dyDescent="0.25">
      <c r="A25" s="50" t="s">
        <v>106</v>
      </c>
      <c r="B25" s="34" t="s">
        <v>107</v>
      </c>
      <c r="C25" s="40"/>
      <c r="D25" s="40"/>
      <c r="E25" s="34"/>
      <c r="F25" s="51"/>
      <c r="G25" s="35"/>
      <c r="H25" s="35"/>
      <c r="I25" s="35"/>
      <c r="J25" s="35"/>
      <c r="K25" s="35"/>
      <c r="L25" s="35"/>
      <c r="M25" s="35"/>
      <c r="N25" s="35"/>
      <c r="O25" s="35"/>
      <c r="P25" s="35"/>
      <c r="Q25" s="35"/>
      <c r="R25" s="35"/>
      <c r="S25" s="35"/>
      <c r="T25" s="35"/>
      <c r="U25" s="35"/>
      <c r="V25" s="35"/>
      <c r="W25" s="35"/>
      <c r="X25" s="35"/>
      <c r="Y25" s="35"/>
      <c r="Z25" s="35"/>
      <c r="AA25" s="35"/>
    </row>
    <row r="26" spans="1:27" hidden="1" x14ac:dyDescent="0.25">
      <c r="A26" s="52"/>
      <c r="B26" s="35"/>
      <c r="C26" s="40"/>
      <c r="D26" s="40"/>
      <c r="E26" s="35"/>
      <c r="F26" s="53"/>
      <c r="G26" s="35"/>
      <c r="H26" s="35"/>
      <c r="I26" s="35"/>
      <c r="J26" s="35"/>
      <c r="K26" s="35"/>
      <c r="L26" s="35"/>
      <c r="M26" s="35"/>
      <c r="N26" s="35"/>
      <c r="O26" s="35"/>
      <c r="P26" s="35"/>
      <c r="Q26" s="35"/>
      <c r="R26" s="35"/>
      <c r="S26" s="35"/>
      <c r="T26" s="35"/>
      <c r="U26" s="35"/>
      <c r="V26" s="35"/>
      <c r="W26" s="35"/>
      <c r="X26" s="35"/>
      <c r="Y26" s="35"/>
      <c r="Z26" s="35"/>
      <c r="AA26" s="35"/>
    </row>
    <row r="27" spans="1:27" ht="30" x14ac:dyDescent="0.25">
      <c r="A27" s="50" t="s">
        <v>43</v>
      </c>
      <c r="B27" s="34" t="s">
        <v>44</v>
      </c>
      <c r="C27" s="40"/>
      <c r="D27" s="40"/>
      <c r="E27" s="34" t="s">
        <v>137</v>
      </c>
      <c r="F27" s="51"/>
      <c r="G27" s="35"/>
      <c r="H27" s="35"/>
      <c r="I27" s="35"/>
      <c r="J27" s="35"/>
      <c r="K27" s="35"/>
      <c r="L27" s="35"/>
      <c r="M27" s="35"/>
      <c r="N27" s="35"/>
      <c r="O27" s="35"/>
      <c r="P27" s="35"/>
      <c r="Q27" s="35"/>
      <c r="R27" s="35"/>
      <c r="S27" s="35"/>
      <c r="T27" s="35"/>
      <c r="U27" s="35"/>
      <c r="V27" s="35"/>
      <c r="W27" s="35"/>
      <c r="X27" s="35"/>
      <c r="Y27" s="35"/>
      <c r="Z27" s="35"/>
      <c r="AA27" s="35"/>
    </row>
    <row r="28" spans="1:27" x14ac:dyDescent="0.25">
      <c r="A28" s="50" t="s">
        <v>45</v>
      </c>
      <c r="B28" s="34" t="s">
        <v>44</v>
      </c>
      <c r="C28" s="39">
        <v>2</v>
      </c>
      <c r="D28" s="39" t="s">
        <v>36</v>
      </c>
      <c r="E28" s="34"/>
      <c r="F28" s="51" t="s">
        <v>138</v>
      </c>
      <c r="G28" s="35"/>
      <c r="H28" s="35"/>
      <c r="I28" s="35"/>
      <c r="J28" s="35"/>
      <c r="K28" s="35"/>
      <c r="L28" s="35"/>
      <c r="M28" s="35"/>
      <c r="N28" s="35"/>
      <c r="O28" s="35"/>
      <c r="P28" s="35"/>
      <c r="Q28" s="35"/>
      <c r="R28" s="35"/>
      <c r="S28" s="35"/>
      <c r="T28" s="35"/>
      <c r="U28" s="35"/>
      <c r="V28" s="35"/>
      <c r="W28" s="35"/>
      <c r="X28" s="35"/>
      <c r="Y28" s="35"/>
      <c r="Z28" s="35"/>
      <c r="AA28" s="35"/>
    </row>
    <row r="29" spans="1:27" ht="30" x14ac:dyDescent="0.25">
      <c r="A29" s="50" t="s">
        <v>108</v>
      </c>
      <c r="B29" s="34" t="s">
        <v>109</v>
      </c>
      <c r="C29" s="40"/>
      <c r="D29" s="40"/>
      <c r="E29" s="34"/>
      <c r="F29" s="51" t="s">
        <v>156</v>
      </c>
      <c r="G29" s="35"/>
      <c r="H29" s="35"/>
      <c r="I29" s="35"/>
      <c r="J29" s="35"/>
      <c r="K29" s="35"/>
      <c r="L29" s="35"/>
      <c r="M29" s="35"/>
      <c r="N29" s="35"/>
      <c r="O29" s="35"/>
      <c r="P29" s="35"/>
      <c r="Q29" s="35"/>
      <c r="R29" s="35"/>
      <c r="S29" s="35"/>
      <c r="T29" s="35"/>
      <c r="U29" s="35"/>
      <c r="V29" s="35"/>
      <c r="W29" s="35"/>
      <c r="X29" s="35"/>
      <c r="Y29" s="35"/>
      <c r="Z29" s="35"/>
      <c r="AA29" s="35"/>
    </row>
    <row r="30" spans="1:27" ht="30" x14ac:dyDescent="0.25">
      <c r="A30" s="50" t="s">
        <v>110</v>
      </c>
      <c r="B30" s="34" t="s">
        <v>75</v>
      </c>
      <c r="C30" s="40"/>
      <c r="D30" s="40"/>
      <c r="E30" s="34"/>
      <c r="F30" s="51" t="s">
        <v>157</v>
      </c>
      <c r="G30" s="35"/>
      <c r="H30" s="35"/>
      <c r="I30" s="35"/>
      <c r="J30" s="35"/>
      <c r="K30" s="35"/>
      <c r="L30" s="35"/>
      <c r="M30" s="35"/>
      <c r="N30" s="35"/>
      <c r="O30" s="35"/>
      <c r="P30" s="35"/>
      <c r="Q30" s="35"/>
      <c r="R30" s="35"/>
      <c r="S30" s="35"/>
      <c r="T30" s="35"/>
      <c r="U30" s="35"/>
      <c r="V30" s="35"/>
      <c r="W30" s="35"/>
      <c r="X30" s="35"/>
      <c r="Y30" s="35"/>
      <c r="Z30" s="35"/>
      <c r="AA30" s="35"/>
    </row>
    <row r="31" spans="1:27" x14ac:dyDescent="0.25">
      <c r="A31" s="50" t="s">
        <v>111</v>
      </c>
      <c r="B31" s="34" t="s">
        <v>87</v>
      </c>
      <c r="C31" s="40"/>
      <c r="D31" s="40"/>
      <c r="E31" s="34"/>
      <c r="F31" s="51" t="s">
        <v>158</v>
      </c>
      <c r="G31" s="35"/>
      <c r="H31" s="35"/>
      <c r="I31" s="35"/>
      <c r="J31" s="35"/>
      <c r="K31" s="35"/>
      <c r="L31" s="35"/>
      <c r="M31" s="35"/>
      <c r="N31" s="35"/>
      <c r="O31" s="35"/>
      <c r="P31" s="35"/>
      <c r="Q31" s="35"/>
      <c r="R31" s="35"/>
      <c r="S31" s="35"/>
      <c r="T31" s="35"/>
      <c r="U31" s="35"/>
      <c r="V31" s="35"/>
      <c r="W31" s="35"/>
      <c r="X31" s="35"/>
      <c r="Y31" s="35"/>
      <c r="Z31" s="35"/>
      <c r="AA31" s="35"/>
    </row>
    <row r="32" spans="1:27" ht="30" x14ac:dyDescent="0.25">
      <c r="A32" s="50" t="s">
        <v>112</v>
      </c>
      <c r="B32" s="34" t="s">
        <v>113</v>
      </c>
      <c r="C32" s="40"/>
      <c r="D32" s="40"/>
      <c r="E32" s="34"/>
      <c r="F32" s="51" t="s">
        <v>159</v>
      </c>
      <c r="G32" s="35"/>
      <c r="H32" s="35"/>
      <c r="I32" s="35"/>
      <c r="J32" s="35"/>
      <c r="K32" s="35"/>
      <c r="L32" s="35"/>
      <c r="M32" s="35"/>
      <c r="N32" s="35"/>
      <c r="O32" s="35"/>
      <c r="P32" s="35"/>
      <c r="Q32" s="35"/>
      <c r="R32" s="35"/>
      <c r="S32" s="35"/>
      <c r="T32" s="35"/>
      <c r="U32" s="35"/>
      <c r="V32" s="35"/>
      <c r="W32" s="35"/>
      <c r="X32" s="35"/>
      <c r="Y32" s="35"/>
      <c r="Z32" s="35"/>
      <c r="AA32" s="35"/>
    </row>
    <row r="33" spans="1:27" ht="45" x14ac:dyDescent="0.25">
      <c r="A33" s="50" t="s">
        <v>114</v>
      </c>
      <c r="B33" s="34" t="s">
        <v>115</v>
      </c>
      <c r="C33" s="40"/>
      <c r="D33" s="40"/>
      <c r="E33" s="34"/>
      <c r="F33" s="51" t="s">
        <v>160</v>
      </c>
      <c r="G33" s="35"/>
      <c r="H33" s="35"/>
      <c r="I33" s="35"/>
      <c r="J33" s="35"/>
      <c r="K33" s="35"/>
      <c r="L33" s="35"/>
      <c r="M33" s="35"/>
      <c r="N33" s="35"/>
      <c r="O33" s="35"/>
      <c r="P33" s="35"/>
      <c r="Q33" s="35"/>
      <c r="R33" s="35"/>
      <c r="S33" s="35"/>
      <c r="T33" s="35"/>
      <c r="U33" s="35"/>
      <c r="V33" s="35"/>
      <c r="W33" s="35"/>
      <c r="X33" s="35"/>
      <c r="Y33" s="35"/>
      <c r="Z33" s="35"/>
      <c r="AA33" s="35"/>
    </row>
    <row r="34" spans="1:27" x14ac:dyDescent="0.25">
      <c r="A34" s="50" t="s">
        <v>116</v>
      </c>
      <c r="B34" s="34" t="s">
        <v>117</v>
      </c>
      <c r="C34" s="40"/>
      <c r="D34" s="40"/>
      <c r="E34" s="34"/>
      <c r="F34" s="51" t="s">
        <v>161</v>
      </c>
      <c r="G34" s="35"/>
      <c r="H34" s="35"/>
      <c r="I34" s="35"/>
      <c r="J34" s="35"/>
      <c r="K34" s="35"/>
      <c r="L34" s="35"/>
      <c r="M34" s="35"/>
      <c r="N34" s="35"/>
      <c r="O34" s="35"/>
      <c r="P34" s="35"/>
      <c r="Q34" s="35"/>
      <c r="R34" s="35"/>
      <c r="S34" s="35"/>
      <c r="T34" s="35"/>
      <c r="U34" s="35"/>
      <c r="V34" s="35"/>
      <c r="W34" s="35"/>
      <c r="X34" s="35"/>
      <c r="Y34" s="35"/>
      <c r="Z34" s="35"/>
      <c r="AA34" s="35"/>
    </row>
    <row r="35" spans="1:27" ht="30" x14ac:dyDescent="0.25">
      <c r="A35" s="50" t="s">
        <v>118</v>
      </c>
      <c r="B35" s="34" t="s">
        <v>119</v>
      </c>
      <c r="C35" s="40"/>
      <c r="D35" s="40"/>
      <c r="E35" s="34"/>
      <c r="F35" s="51" t="s">
        <v>162</v>
      </c>
      <c r="G35" s="35"/>
      <c r="H35" s="35"/>
      <c r="I35" s="35"/>
      <c r="J35" s="35"/>
      <c r="K35" s="35"/>
      <c r="L35" s="35"/>
      <c r="M35" s="35"/>
      <c r="N35" s="35"/>
      <c r="O35" s="35"/>
      <c r="P35" s="35"/>
      <c r="Q35" s="35"/>
      <c r="R35" s="35"/>
      <c r="S35" s="35"/>
      <c r="T35" s="35"/>
      <c r="U35" s="35"/>
      <c r="V35" s="35"/>
      <c r="W35" s="35"/>
      <c r="X35" s="35"/>
      <c r="Y35" s="35"/>
      <c r="Z35" s="35"/>
      <c r="AA35" s="35"/>
    </row>
    <row r="36" spans="1:27" ht="30" x14ac:dyDescent="0.25">
      <c r="A36" s="50" t="s">
        <v>120</v>
      </c>
      <c r="B36" s="34" t="s">
        <v>121</v>
      </c>
      <c r="C36" s="40"/>
      <c r="D36" s="40"/>
      <c r="E36" s="34"/>
      <c r="F36" s="51" t="s">
        <v>163</v>
      </c>
      <c r="G36" s="35"/>
      <c r="H36" s="35"/>
      <c r="I36" s="35"/>
      <c r="J36" s="35"/>
      <c r="K36" s="35"/>
      <c r="L36" s="35"/>
      <c r="M36" s="35"/>
      <c r="N36" s="35"/>
      <c r="O36" s="35"/>
      <c r="P36" s="35"/>
      <c r="Q36" s="35"/>
      <c r="R36" s="35"/>
      <c r="S36" s="35"/>
      <c r="T36" s="35"/>
      <c r="U36" s="35"/>
      <c r="V36" s="35"/>
      <c r="W36" s="35"/>
      <c r="X36" s="35"/>
      <c r="Y36" s="35"/>
      <c r="Z36" s="35"/>
      <c r="AA36" s="35"/>
    </row>
    <row r="37" spans="1:27" x14ac:dyDescent="0.25">
      <c r="A37" s="50" t="s">
        <v>122</v>
      </c>
      <c r="B37" s="34" t="s">
        <v>123</v>
      </c>
      <c r="C37" s="40"/>
      <c r="D37" s="40"/>
      <c r="E37" s="34"/>
      <c r="F37" s="51" t="s">
        <v>164</v>
      </c>
      <c r="G37" s="35"/>
      <c r="H37" s="35"/>
      <c r="I37" s="35"/>
      <c r="J37" s="35"/>
      <c r="K37" s="35"/>
      <c r="L37" s="35"/>
      <c r="M37" s="35"/>
      <c r="N37" s="35"/>
      <c r="O37" s="35"/>
      <c r="P37" s="35"/>
      <c r="Q37" s="35"/>
      <c r="R37" s="35"/>
      <c r="S37" s="35"/>
      <c r="T37" s="35"/>
      <c r="U37" s="35"/>
      <c r="V37" s="35"/>
      <c r="W37" s="35"/>
      <c r="X37" s="35"/>
      <c r="Y37" s="35"/>
      <c r="Z37" s="35"/>
      <c r="AA37" s="35"/>
    </row>
    <row r="38" spans="1:27" ht="75" x14ac:dyDescent="0.25">
      <c r="A38" s="50" t="s">
        <v>124</v>
      </c>
      <c r="B38" s="34" t="s">
        <v>125</v>
      </c>
      <c r="C38" s="40"/>
      <c r="D38" s="40"/>
      <c r="E38" s="34"/>
      <c r="F38" s="51" t="s">
        <v>165</v>
      </c>
      <c r="G38" s="35"/>
      <c r="H38" s="35"/>
      <c r="I38" s="35"/>
      <c r="J38" s="35"/>
      <c r="K38" s="35"/>
      <c r="L38" s="35"/>
      <c r="M38" s="35"/>
      <c r="N38" s="35"/>
      <c r="O38" s="35"/>
      <c r="P38" s="35"/>
      <c r="Q38" s="35"/>
      <c r="R38" s="35"/>
      <c r="S38" s="35"/>
      <c r="T38" s="35"/>
      <c r="U38" s="35"/>
      <c r="V38" s="35"/>
      <c r="W38" s="35"/>
      <c r="X38" s="35"/>
      <c r="Y38" s="35"/>
      <c r="Z38" s="35"/>
      <c r="AA38" s="35"/>
    </row>
    <row r="39" spans="1:27" x14ac:dyDescent="0.25">
      <c r="A39" s="50" t="s">
        <v>126</v>
      </c>
      <c r="B39" s="34" t="s">
        <v>127</v>
      </c>
      <c r="C39" s="40"/>
      <c r="D39" s="40"/>
      <c r="E39" s="34"/>
      <c r="F39" s="51" t="s">
        <v>166</v>
      </c>
      <c r="G39" s="35"/>
      <c r="H39" s="35"/>
      <c r="I39" s="35"/>
      <c r="J39" s="35"/>
      <c r="K39" s="35"/>
      <c r="L39" s="35"/>
      <c r="M39" s="35"/>
      <c r="N39" s="35"/>
      <c r="O39" s="35"/>
      <c r="P39" s="35"/>
      <c r="Q39" s="35"/>
      <c r="R39" s="35"/>
      <c r="S39" s="35"/>
      <c r="T39" s="35"/>
      <c r="U39" s="35"/>
      <c r="V39" s="35"/>
      <c r="W39" s="35"/>
      <c r="X39" s="35"/>
      <c r="Y39" s="35"/>
      <c r="Z39" s="35"/>
      <c r="AA39" s="35"/>
    </row>
    <row r="40" spans="1:27" ht="30" x14ac:dyDescent="0.25">
      <c r="A40" s="50" t="s">
        <v>128</v>
      </c>
      <c r="B40" s="34" t="s">
        <v>129</v>
      </c>
      <c r="C40" s="40"/>
      <c r="D40" s="40"/>
      <c r="E40" s="34"/>
      <c r="F40" s="51" t="s">
        <v>167</v>
      </c>
      <c r="G40" s="35"/>
      <c r="H40" s="35"/>
      <c r="I40" s="35"/>
      <c r="J40" s="35"/>
      <c r="K40" s="35"/>
      <c r="L40" s="35"/>
      <c r="M40" s="35"/>
      <c r="N40" s="35"/>
      <c r="O40" s="35"/>
      <c r="P40" s="35"/>
      <c r="Q40" s="35"/>
      <c r="R40" s="35"/>
      <c r="S40" s="35"/>
      <c r="T40" s="35"/>
      <c r="U40" s="35"/>
      <c r="V40" s="35"/>
      <c r="W40" s="35"/>
      <c r="X40" s="35"/>
      <c r="Y40" s="35"/>
      <c r="Z40" s="35"/>
      <c r="AA40" s="35"/>
    </row>
    <row r="41" spans="1:27" x14ac:dyDescent="0.25">
      <c r="A41" s="50" t="s">
        <v>130</v>
      </c>
      <c r="B41" s="34" t="s">
        <v>131</v>
      </c>
      <c r="C41" s="40"/>
      <c r="D41" s="40"/>
      <c r="E41" s="34"/>
      <c r="F41" s="51" t="s">
        <v>168</v>
      </c>
      <c r="G41" s="35"/>
      <c r="H41" s="35"/>
      <c r="I41" s="35"/>
      <c r="J41" s="35"/>
      <c r="K41" s="35"/>
      <c r="L41" s="35"/>
      <c r="M41" s="35"/>
      <c r="N41" s="35"/>
      <c r="O41" s="35"/>
      <c r="P41" s="35"/>
      <c r="Q41" s="35"/>
      <c r="R41" s="35"/>
      <c r="S41" s="35"/>
      <c r="T41" s="35"/>
      <c r="U41" s="35"/>
      <c r="V41" s="35"/>
      <c r="W41" s="35"/>
      <c r="X41" s="35"/>
      <c r="Y41" s="35"/>
      <c r="Z41" s="35"/>
      <c r="AA41" s="35"/>
    </row>
    <row r="42" spans="1:27" x14ac:dyDescent="0.25">
      <c r="A42" s="50" t="s">
        <v>132</v>
      </c>
      <c r="B42" s="34" t="s">
        <v>133</v>
      </c>
      <c r="C42" s="40"/>
      <c r="D42" s="40"/>
      <c r="E42" s="34"/>
      <c r="F42" s="51" t="s">
        <v>169</v>
      </c>
      <c r="G42" s="35"/>
      <c r="H42" s="35"/>
      <c r="I42" s="35"/>
      <c r="J42" s="35"/>
      <c r="K42" s="35"/>
      <c r="L42" s="35"/>
      <c r="M42" s="35"/>
      <c r="N42" s="35"/>
      <c r="O42" s="35"/>
      <c r="P42" s="35"/>
      <c r="Q42" s="35"/>
      <c r="R42" s="35"/>
      <c r="S42" s="35"/>
      <c r="T42" s="35"/>
      <c r="U42" s="35"/>
      <c r="V42" s="35"/>
      <c r="W42" s="35"/>
      <c r="X42" s="35"/>
      <c r="Y42" s="35"/>
      <c r="Z42" s="35"/>
      <c r="AA42" s="35"/>
    </row>
    <row r="43" spans="1:27" ht="90" x14ac:dyDescent="0.25">
      <c r="A43" s="50" t="s">
        <v>134</v>
      </c>
      <c r="B43" s="34" t="s">
        <v>135</v>
      </c>
      <c r="C43" s="40"/>
      <c r="D43" s="40"/>
      <c r="E43" s="34"/>
      <c r="F43" s="51" t="s">
        <v>170</v>
      </c>
      <c r="G43" s="35"/>
      <c r="H43" s="35"/>
      <c r="I43" s="35"/>
      <c r="J43" s="35"/>
      <c r="K43" s="35"/>
      <c r="L43" s="35"/>
      <c r="M43" s="35"/>
      <c r="N43" s="35"/>
      <c r="O43" s="35"/>
      <c r="P43" s="35"/>
      <c r="Q43" s="35"/>
      <c r="R43" s="35"/>
      <c r="S43" s="35"/>
      <c r="T43" s="35"/>
      <c r="U43" s="35"/>
      <c r="V43" s="35"/>
      <c r="W43" s="35"/>
      <c r="X43" s="35"/>
      <c r="Y43" s="35"/>
      <c r="Z43" s="35"/>
      <c r="AA43" s="35"/>
    </row>
    <row r="44" spans="1:27" ht="30" x14ac:dyDescent="0.25">
      <c r="A44" s="50" t="s">
        <v>136</v>
      </c>
      <c r="B44" s="34" t="s">
        <v>107</v>
      </c>
      <c r="C44" s="40"/>
      <c r="D44" s="40"/>
      <c r="E44" s="34"/>
      <c r="F44" s="51" t="s">
        <v>171</v>
      </c>
      <c r="G44" s="35"/>
      <c r="H44" s="35"/>
      <c r="I44" s="35"/>
      <c r="J44" s="35"/>
      <c r="K44" s="35"/>
      <c r="L44" s="35"/>
      <c r="M44" s="35"/>
      <c r="N44" s="35"/>
      <c r="O44" s="35"/>
      <c r="P44" s="35"/>
      <c r="Q44" s="35"/>
      <c r="R44" s="35"/>
      <c r="S44" s="35"/>
      <c r="T44" s="35"/>
      <c r="U44" s="35"/>
      <c r="V44" s="35"/>
      <c r="W44" s="35"/>
      <c r="X44" s="35"/>
      <c r="Y44" s="35"/>
      <c r="Z44" s="35"/>
      <c r="AA44" s="35"/>
    </row>
    <row r="45" spans="1:27" x14ac:dyDescent="0.25">
      <c r="A45" s="52"/>
      <c r="B45" s="35"/>
      <c r="C45" s="40"/>
      <c r="D45" s="40"/>
      <c r="E45" s="35"/>
      <c r="F45" s="53"/>
      <c r="G45" s="35"/>
      <c r="H45" s="35"/>
      <c r="I45" s="35"/>
      <c r="J45" s="35"/>
      <c r="K45" s="35"/>
      <c r="L45" s="35"/>
      <c r="M45" s="35"/>
      <c r="N45" s="35"/>
      <c r="O45" s="35"/>
      <c r="P45" s="35"/>
      <c r="Q45" s="35"/>
      <c r="R45" s="35"/>
      <c r="S45" s="35"/>
      <c r="T45" s="35"/>
      <c r="U45" s="35"/>
      <c r="V45" s="35"/>
      <c r="W45" s="35"/>
      <c r="X45" s="35"/>
      <c r="Y45" s="35"/>
      <c r="Z45" s="35"/>
      <c r="AA45" s="35"/>
    </row>
    <row r="46" spans="1:27" x14ac:dyDescent="0.25">
      <c r="B46" s="35"/>
    </row>
    <row r="47" spans="1:27" x14ac:dyDescent="0.25">
      <c r="B47" s="35"/>
    </row>
  </sheetData>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Pasiūlymas</vt:lpstr>
      <vt:lpstr>Subtiekėjai ir priedai</vt:lpstr>
      <vt:lpstr>TS atitikimas</vt:lpstr>
      <vt:lpstr>'TS atitikimas'!Print_Area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cp:lastPrinted>2023-11-12T18:03:51Z</cp:lastPrinted>
  <dcterms:created xsi:type="dcterms:W3CDTF">2023-04-04T12:16:45Z</dcterms:created>
  <dcterms:modified xsi:type="dcterms:W3CDTF">2024-06-07T10:38:37Z</dcterms:modified>
</cp:coreProperties>
</file>