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gita.raubiene45\OneDrive - KARALIAUS MINDAUGO PMC\Darbalaukis\"/>
    </mc:Choice>
  </mc:AlternateContent>
  <bookViews>
    <workbookView xWindow="-120" yWindow="-120" windowWidth="29040" windowHeight="1584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 i="1"/>
  <c r="D78" i="1"/>
  <c r="F79" i="1" l="1"/>
  <c r="F80" i="1" s="1"/>
  <c r="F81" i="1" s="1"/>
</calcChain>
</file>

<file path=xl/sharedStrings.xml><?xml version="1.0" encoding="utf-8"?>
<sst xmlns="http://schemas.openxmlformats.org/spreadsheetml/2006/main" count="155" uniqueCount="85">
  <si>
    <t>Eil. Nr.</t>
  </si>
  <si>
    <t>Mato vnt.</t>
  </si>
  <si>
    <t>PVM mokestis</t>
  </si>
  <si>
    <t xml:space="preserve">Prekės pavadinimas </t>
  </si>
  <si>
    <t xml:space="preserve">VAISIŲ, DARŽOVIŲ IR PANAŠIŲ GAMINIŲ PIRKIMAS </t>
  </si>
  <si>
    <t>kg</t>
  </si>
  <si>
    <t xml:space="preserve">Pomidorai vyšniniai raudoni su šakelėmis
Ne žemesnės kaip antros klasės, kieti, jiems būdingos spalvos, nepažeisti ligų ir kenkėjų, sveiku paviršiumi. Sveriami, ne fasuoti.
</t>
  </si>
  <si>
    <t xml:space="preserve">Pomidorai avietiniai
Ne žemesnės kaip antros klasės, sveiku paviršiumi, nesuminkštėję,  neįtrūkę, be dėmių, be šakelių, neapipuvę
</t>
  </si>
  <si>
    <t xml:space="preserve">Agurkai ilgavaisiai 
Nepažeistu paviršiumi, nesuvytę, ne žemesnės kaip antros klasės, neminkšti.
</t>
  </si>
  <si>
    <t xml:space="preserve">Agurkai trumpavaisiai 
Nepažeistu paviršiumi, nesuvytę, ne žemesnės kaip antros klasės, neminkšti.
</t>
  </si>
  <si>
    <t xml:space="preserve">Porai 
Ne žemesnės kaip antros klasės, vidutinio stambumo, stangrūs, nesuvytę, neapipuvę, švariai apdoroti
</t>
  </si>
  <si>
    <t xml:space="preserve">Salotos Iceberg 
Ne žemesnės kaip antros klasės, nesuvytę, šviežios, nesupuvę, be dėmių, nepažeistos mechaniškai
</t>
  </si>
  <si>
    <t xml:space="preserve">Salotos lapinės Rukola 
Ne žemesnės kaip antros klasės, nesuvytę, šviežios, nesupuvę, be dėmių, nepažeistos mechaniškai Sufasuoti nuo100g iki 250g
</t>
  </si>
  <si>
    <t xml:space="preserve">Salotos lapinės Gentile 
Ne žemesnės kaip antros klasės, nesuvytę, šviežios, nesupuvę, be dėmių, nepažeistos mechaniškai
</t>
  </si>
  <si>
    <t xml:space="preserve">Pievagrybiai 
Ne žemesnės kaip antros klasės, kokybiški, švieži, nepažeisti mechaniškai, baltos spalvos
</t>
  </si>
  <si>
    <t xml:space="preserve">Kopūstai pekino 
Ne žemesnės kaip antros klasės,  nepažeisti  puvinio, nesuvytę,    mechaniškai, vidutinio dydžio
</t>
  </si>
  <si>
    <t xml:space="preserve">Morkos 
Ne žemesnės kaip antros klasės, nepažeistu paviršiumi, nesupuvusios, nesuvytę, be kiaurymių ir juodų dėmių
</t>
  </si>
  <si>
    <t xml:space="preserve">Morkos valytos
Skustos morkos, nepjaustytos ir netarkuotos, termiškai neapdorotos.
</t>
  </si>
  <si>
    <t xml:space="preserve">Burokėliai
Ne žemesnės kaip antros klasės, nesupuvę, nepažeisti mechaniškai, vidutinio didžio, nesuvytę
</t>
  </si>
  <si>
    <t xml:space="preserve">Burokai, virti, nulupti (vakuuminėje pakuotėje)
Virti burokėliai turi būti ne žemesnės nei pirmos klasės, sveiki (nepjaustyti, netarkuoti), supakuoti vienos rūšies, ne kieti, gerai išvirti, nepervirę, be lupenų likučių, švarūs, nepažeisti kenkėjų, be pašalinių priedų.  Skonis ir kvapas – būdingas virtiems burokėliams. Tiekiami vakuuminėje pakuotėje, supakuoti ne daugiau kaip po 0,500 kg. 
</t>
  </si>
  <si>
    <t xml:space="preserve">Svogūnų laiškai 
Ne žemesnės kaip antros klasės, nesupuvę,
švieži, nesuvytę, be dėmių, nepažeisti mechaniškai, apie 20 cm ilgio,   geros kokybės.
</t>
  </si>
  <si>
    <t xml:space="preserve">Svogūnų galvos 
 Ne žemesnės kaip antros klasės, nesupuvę,
normalaus kietumo, nesudygę,  nesušalę,  nepažeisti  kenkėjų, ne mažesni kaip 50 mm skersmens
</t>
  </si>
  <si>
    <t xml:space="preserve">Svogūnai raudoni 
Ne žemesnės kaip antros klasės, nesupuvę,
normalaus kietumo, nesudygę,  nesušalę,  nepažeisti  kenkėjų, ne mažesni kaip 50 mm skersmens
</t>
  </si>
  <si>
    <t xml:space="preserve">Salierų stiebai 
 Ne žemesnės kaip antros klasės, nesupuvę,
švieži, nesuvytę, nepageltę, nepažeisti mechaniškai, geros kokybės
</t>
  </si>
  <si>
    <t xml:space="preserve">Salierų šaknys 
Salierų šaknys, gumbai ne žemesnės kaip antros klasės, švieži, nesuvytę,   nepageltę, nepažeisti  mechaniškai,  geros  kokybės, neapipuvę.
</t>
  </si>
  <si>
    <t xml:space="preserve">Ridikėliai 
Ne žemesnės kaip antros klasės, nesupuvę,
geros kokybės, nepažeisti mechaniškai, sultingi, nedidele šerdimi, minkštimas be tuštumų, ne sudygę
</t>
  </si>
  <si>
    <t xml:space="preserve">Baklažanai 
Ne žemesnės kaip antros klasės, nesupuvę,
tolygi spalva, apie 20 cm ilgio, nesubraižyti, lygiu paviršiumi, be dėmių, nesuvytę, nesuminkštėję.
</t>
  </si>
  <si>
    <t xml:space="preserve">Cukinija 
Ne žemesnės kaip antros klasės, nesupuvę,
žalios spalvos, apie 20 cm ilgio, nesubraižyta, lygiu paviršiumi, be dėmių, nesuvytusios, nesuminkštėję.
</t>
  </si>
  <si>
    <t xml:space="preserve">Česnakai 
Ne žemesnės kaip antros klasės, nesupuvę,
kieti, kuo stambesnių skiltelių šakniavaisiai (galvutės), sausi, švarūs, ne mažesnio kaip 40 mm skersmens
</t>
  </si>
  <si>
    <t xml:space="preserve">Bulvės 
Ne žemesnės kaip pirmos klasės, nepažeistos mechaniškai, nesukirmijusios, neapvytusios, nesudygusios, be kiaurymių   ir  juodų dėmių, ne mažesnio kaip 80 mm dydžio, geros kokybės
</t>
  </si>
  <si>
    <t xml:space="preserve">Bulvės valytos
Skustos maistinės bulvės, nepjaustytos ir netarkuotos, termiškai neapdorotos.
</t>
  </si>
  <si>
    <t xml:space="preserve">Kopūstai 
Ne žemesnės kaip antros klasės, nesupuvę,
nepageltę,  nesukirmiję.
</t>
  </si>
  <si>
    <t xml:space="preserve">Kopūstai ankstyvi
Ne žemesnės kaip antros klasės, nesupuvę,
nepageltę,  nesukirmiję.
</t>
  </si>
  <si>
    <t xml:space="preserve">Kopūstai raudoni
Ne žemesnės kaip antros klasės, nesupuvę,
nepageltę,  nesukirmiję.
</t>
  </si>
  <si>
    <t xml:space="preserve">Petražolės 
Ne žemesnės kaip antros klasės, nesupuvę,
šviežios, nesuvytusios, nepageltusios nepažeistos mechaniškai, nefasuotos
</t>
  </si>
  <si>
    <t xml:space="preserve">Krapai 
Ne žemesnės kaip antros klasės, nesupuvę,
švieži, nesuvytę, nepageltę, nepažeisti mechaniškai, geros kokybės.
</t>
  </si>
  <si>
    <t xml:space="preserve">Bazilikas 
Ne žemesnės kaip antros klasės, nesupuvę,
nesuvytęs,  nepageltęs, nepažeistas mechaniškai, geros kokybės
</t>
  </si>
  <si>
    <t xml:space="preserve">Rabarbarai 
 Ne žemesnės kaip antros klasės, nesupuvę,
vidutinio stambumo, stangrūs, nesuvytę, švariai apdoroti
</t>
  </si>
  <si>
    <t xml:space="preserve">Paprika raudona 
Ne žemesnės kaip antros klasės, nepažeistu  paviršiumi,  be kiaurymių  ir juodų dėmių, nesuvytusi, neapipuvusi
</t>
  </si>
  <si>
    <t xml:space="preserve">Paprika geltona 
Ne žemesnės kaip antros klasės, nepažeistu  paviršiumi,  be kiaurymių  ir juodų dėmių, nesuvytusi, neapipuvusi.
</t>
  </si>
  <si>
    <t xml:space="preserve">Brokoliai 
Ne žemesnės kaip antros klasės, nesupuvę,
neapipuvę,  nepageltę,  nesukirmiję.
</t>
  </si>
  <si>
    <t xml:space="preserve">Žiediniai kopūstai be lapų
Ne žemesnės kaip antros klasės, nesupuvę,
nepageltę,  nesukirmiję.
</t>
  </si>
  <si>
    <t xml:space="preserve">Špinatai smulkialapiai 
Ne žemesnės kaip antros klasės, švieži, nesuvytę, neapipuvę. Sufasuoti nuo100g iki 250g
</t>
  </si>
  <si>
    <t xml:space="preserve">Batatai 
Ne žemesnės kaip antros klasės, nesupuvę,
geros kokybės, nepažeisti mechaniškai, nesukirmiję,      neapvytę, be kiaurymių ir juodų dėmių
</t>
  </si>
  <si>
    <t xml:space="preserve">Arbūzai 
Ne žemesnės kaip antros klasės, prinokę, nesupuvę, nesudaužyti, be dėmių ir kenkėjų,  nesuvytę,  lygiu  nepažeistu paviršiumi
</t>
  </si>
  <si>
    <t xml:space="preserve">Braškės 
Nepernokusios,  neapipuvusios,  be kenkėjų, nepažeistu paviršium, nesumaigytos
</t>
  </si>
  <si>
    <t xml:space="preserve">Greipfrutai 
Ne žemesnės kaip antros klasės, nesupuvę,
nepažeistu paviršiumi, nesupeliję, vidutinio dydžio
</t>
  </si>
  <si>
    <t xml:space="preserve">Moliūgai 
Ne žemesnės kaip antros klasės, prinokę, nesupuvę, nesudaužyti, be dėmių ir kenkėjų,  nesuvytę,  lygiu  nepažeistu paviršiumi
</t>
  </si>
  <si>
    <t xml:space="preserve">Persimonai 
Ne žemesnės kaip antros klasės, nesupuvę,
prinokę, nesudaužyti, lygiu nepažeistu paviršiumi, vidutinio  dydžio, kenkėju nepažeistu minkštimu
</t>
  </si>
  <si>
    <t xml:space="preserve">Mandarinai 
Ne žemesnės kaip antros klasės, nesupuvę,
nepažeistu paviršiumi, nesupeliję
</t>
  </si>
  <si>
    <t xml:space="preserve">Bananai 
Ne žemesnės kaip antros klasės, be dėmių, nesupuvę, nepažeisti mechaniškai
</t>
  </si>
  <si>
    <t xml:space="preserve">Citrinos 
Ne žemesnės kaip antros klasės, nesupuvę, nepažeistu paviršiumi, nesupelijusios, vidutinio dydžio
</t>
  </si>
  <si>
    <t xml:space="preserve">Žaliosios citrinos 
Ne žemesnės kaip antros klasės, nesupuvę, nepažeistu paviršiumi, nesupelijusios, vidutinio dydžio
</t>
  </si>
  <si>
    <t xml:space="preserve">Kriaušės 
Ne žemesnės kaip antros klasės, prinokusios, nesupuvusios, nesudaužytos, be dėmių ir kenkėjų,  nesuvytusios,  lygiu  nepažeistu paviršiumi
</t>
  </si>
  <si>
    <t xml:space="preserve">Kiviai 
Ne žemesnės kaip antros klasės, nesupuvę,
prinokę, nesudaužyti, be dėmių ir kenkėjų, nesuvytę, lygiu   nepažeistu paviršiumi
</t>
  </si>
  <si>
    <t xml:space="preserve">Apelsinai 
Ne žemesnės kaip antros klasės, nesupuvę,
nepažeistu paviršiumi, nesupeliję, vidutinio dydžio
</t>
  </si>
  <si>
    <t xml:space="preserve">Obuoliai NKP arba ekologiški
Ne žemesnės kaip antros klasės, nesupuvę, švieži, prinokę, nesudaužyti, be dėmių ir   kenkėjų, nesuvytę, lygiu nepažeistu paviršiumi, vidutinio dydžio, gero skonio, ekologiški.
</t>
  </si>
  <si>
    <t xml:space="preserve">Melionai 
Ne žemesnės kaip antros klasės, prinokę, nesupuvę, nesudaužyti, be dėmių ir kenkėjų,  nesuvytę,  lygiu  nepažeistu paviršiumi
</t>
  </si>
  <si>
    <t xml:space="preserve">Persikai 
Ne žemesnės kaip antros klasės, nesupuvę,
prinokę, nesudaužyti, be dėmių ir kenkėjų, nesuvytę, lygiu   nepažeistu paviršiumi
</t>
  </si>
  <si>
    <t xml:space="preserve">Nektarinai 
Ne žemesnės kaip antros klasės, nesupuvę,
prinokę, nesudaužyti, be dėmių ir kenkėjų, nesuvytę, lygiu   nepažeistu paviršiumi
</t>
  </si>
  <si>
    <t xml:space="preserve">Abrikosai                                                   Ne žemesnės kaip antros klasės, nesupuvę,
prinokę, nesudaužyti, be dėmių ir kenkėjų, nesuvytę, lygiu   nepažeistu paviršiumi
</t>
  </si>
  <si>
    <t xml:space="preserve">Slyvos 
Ne žemesnės kaip antros klasės, nesupuvę,
Nepernokusios,  be kenkėjų, nepažeistu paviršium
</t>
  </si>
  <si>
    <t xml:space="preserve">Vynuogės žalios besėklės 
Ne žemesnės kaip antros klasės, nesupuvę, nesumaigytos, prinokusios, be dėmių ir kenkėjų, nesupelijusios, be sėklų
</t>
  </si>
  <si>
    <t xml:space="preserve">Vynuogės raudonos besėklės
Ne žemesnės kaip antros klasės, nesupuvę, nesumaigytos, prinokusios, be dėmių ir kenkėjų, nesupelijusios, be sėklų
</t>
  </si>
  <si>
    <t xml:space="preserve">Trešnės 
Ne žemesnės kaip antros klasės, nesupuvę,
nepernokusios,  be kenkėjų, nepažeistu paviršium, nesumaigytos
</t>
  </si>
  <si>
    <t xml:space="preserve">Avietės 
Ne žemesnės kaip antros klasės, nesupuvę,
nepernokusios, be kenkėjų, nepažeistu paviršium, nesumaigytos. Nefasuotos
</t>
  </si>
  <si>
    <t>Šilauogės pagal kokybę turi atitikti ne žemesnius kaip antros klasės reikalavimus: turi būti geros kokybės (nepažeistos, nesugedę, švarios, be jokių matomų pašalinių medžiagų, be pašalinio kvapo ir (arba) skonio, neapdžiūvę, subrendę, nepernokę, saldžios), sveikos (be kenkėjų, nepažeistos puvinio, nesupuvę, nepradėję gesti), tipingos veislei formos, dydžio ir spalvos, be kauliukų, be defektų (išskyrus defektus, nekenkiančius išvaizdai, kokybei, išsilaikymui).</t>
  </si>
  <si>
    <t>Ananasas                                                   Ne žemesnės kaip antros klasės, nesupuvę, prinokę, nesudaužyti, be dėmių ir kenkėjų, nesuvytę, lygiu   nepažeistu paviršiumi. Ananaso spalva turėtų būti geltona su rudais atspalviais, o kvapas - šviežias ir malonus.</t>
  </si>
  <si>
    <t>Mangas                                                      Ne žemesnės kaip antros klasės, nesupuvę, prinokę, nesudaužyti, be dėmių ir kenkėjų, nesuvytę, lygiu   nepažeistu paviršiumi, žievelė glotni, geltona arba raudona su oranžiniu atspalviu (tai priklauso nuo mangų rūšies). Mango  minkštimas saldaus, sodraus skonio bei sultingas.</t>
  </si>
  <si>
    <t xml:space="preserve">Avokadas
Avokadai turi būti išauginti, apdoroti, pateikti pagal kokybės reikalavimus.
Avokadai pagal kokybę turi atitikti ne žemesnius kaip antros klasės reikalavimus: turi būti geros kokybės (nepažeisti, nesugedę, švarūs, be jokių matomų pašalinių medžiagų, be pašalinio kvapo ir (arba) skonio, neapdžiūvę, subrendę), sveiki (be kenkėjų, nepažeistos puvinio, nesupuvę, nepradėję gesti), tipingi veislei formai, dydžiui ir spalvai, išrūšiuoti, be defektų (išskyrus defektus, nekenkiančius išvaizdai, kokybei, išsilaikymui). avokado svoris 200-300 g.
</t>
  </si>
  <si>
    <t xml:space="preserve">Mėtos
Mėtų šakelės turi būti labai geros kokybės, žalios, nesuvytę, sveikos (be kenkėjų, nepažeistos kenkėjų, nepažeistos puvinio), be pašalinės drėgmės, be pašalinio kvapo ir skonio.
</t>
  </si>
  <si>
    <t xml:space="preserve">Rauginti agurkai
Rauginti fermentavimo būdu druskos sūryme.
Rauginti agurkai turi būti tvirti, traškūs, nesusiraukšlėję, be didelių sėklų, be defektų (netaisyklingos formos, gumbuoti, neišsivystę ar kitaip deformuoti, apgedę, išblukusios spalvos, įtrūkusios žievės, mechaniškai pažeisti, tuščiaviduriai, sutraiškyti, sulūžę, rudos spalvos dryželiais, dėmėti, nebūdingos agurkams spalvos, su stiebais). Maksimalus leidžiamas agurkų su defektais kiekis gali sudaryti ne daugiau kaip 10 proc. suskaičiuotų agurkų vienetų. Agurkų ilgis – ilgiausio agurko ilgis turi neviršyti trumpiausiojo daugiau nei 50 proc., skersmuo – ne daugiau nei 54 mm.
Kvapniosios žolės ir prieskoninės daržovės neturi viršyti 5 proc. Bendros produkto masės.
Skonis ir kvapas – natūralūs, būdingas raugintiems agurkams ir kitoms raugintų agurkų gaminimo metu naudojamoms sudedamosioms dalims. Be pašalinio skonio ir kvapo. Tiekiami supakuoti vakuume ne daugiau kaip po 0,500 kg
</t>
  </si>
  <si>
    <t xml:space="preserve">Rauginti kopūstai (su morkomis, prieskoniais) 
Rauginti kopūstai turi būti kieti, traškūs, susmulkinti, neperrūgę, be pelėsio. Skonis ir kvapas būdingas raugintiems kopūstams. 
Tiekiami supakuoti ne daugiau kaip po 1 kg švarioje, sandarioje vienkartinio naudojimo taroje. 
</t>
  </si>
  <si>
    <t xml:space="preserve">Imbieras 
Ne žemesnės kaip antros klasės, nesupuvę,
be dėmių.
</t>
  </si>
  <si>
    <t xml:space="preserve">Traškios morkytės III-X mėn.
Morkos turi būti išaugintos, apdorotos ir pateiktos pagal nustatytus  ir galiojančius ES, LR  kokybės reikalavimus, standartus, higienos normas.
1.1. Morkos turi būti: geros kokybės (storgalis nepažaliavęs, ne violetinis ar ne raudonas), sveikos (nepažeistos kenkėjų, be kenkėjų), šviežios išvaizdos (neapšalusios, nesuvytusios, nesupuvusios, nepažeistos puvinio, nepradėjusios gesti, be perteklinės išorinės drėgmės), be pašalinio kvapo ir skonio, tipingos veislei (lygios, neįskilusios, neapdaužytos, neaplūžinėjusios, taisyklingos formos, nepažeistos mechaniškai, be jokių matomų pašalinių priedų), išrūšiuotos, be defektų (išskyrus paviršiaus defektus, nekenkiančius išvaizdai, kokybei ir išlaikymui, švariai nuplauto paviršiaus (atitikti I klasę). Morkos skersmuo ne mažiau nei 1 cm ir ne daugiau nei 2 cm, ilgis 11-15 cm.
</t>
  </si>
  <si>
    <t xml:space="preserve">Baltieji svogūnai
Ne žemesnės kaip antros klasės, nesupuvę,
normalaus kietumo, nesudygę,  nesušalę,  nepažeisti  kenkėjų, ne mažesni kaip 60 mm skersmens
</t>
  </si>
  <si>
    <t>Kalendros lapeliai ne žemesnės kaip antros klasės, nesupuvę, švieži, nesuvytę, nepageltę, nepažeisti mechaniškai, nefasuoti, geros kokybės</t>
  </si>
  <si>
    <t>Vaisiai, daržovės ir panašių gaminių pirkimas</t>
  </si>
  <si>
    <t>Bendra pasiūlymo kaina eurais be PVM</t>
  </si>
  <si>
    <t>Bendra pasiūlymo kaina eurais su PVM</t>
  </si>
  <si>
    <t>Preliminarus kiekis  24 mėn. laikotarpiui</t>
  </si>
  <si>
    <t>1 vnt. įkainis Eur be PVM</t>
  </si>
  <si>
    <t xml:space="preserve">„Kainos pasiūlymas“  (Excel formatu) </t>
  </si>
  <si>
    <r>
      <t xml:space="preserve">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
d) </t>
    </r>
    <r>
      <rPr>
        <b/>
        <sz val="10"/>
        <color rgb="FF000000"/>
        <rFont val="Times New Roman"/>
        <family val="1"/>
        <charset val="186"/>
      </rPr>
      <t xml:space="preserve">į Į sutartį bus įrašyti pasiūlymo "Excel" lentelės (Priedas Nr.2-1) 5 stulpelyje nurodyti vnt. įkainiai ir bendra pasiūlymo kaina, kuri negali būti didesnė už maksimalią pirkimo objektui skirtą lėšų sumą, numatytą šio pirkimų sąlygų 2.4 p . </t>
    </r>
    <r>
      <rPr>
        <sz val="10"/>
        <color rgb="FF000000"/>
        <rFont val="Times New Roman"/>
        <family val="1"/>
        <charset val="186"/>
      </rPr>
      <t xml:space="preserve">
e) j</t>
    </r>
    <r>
      <rPr>
        <b/>
        <sz val="10"/>
        <color rgb="FF000000"/>
        <rFont val="Times New Roman"/>
        <family val="1"/>
        <charset val="186"/>
      </rPr>
      <t>ei bendra pasiūlymo  kaina yra didesnė už maksimalią pirkimo objektui skirtą lėšų sumą, numatytą šio pirkimų sąlygų 2.4 p., tiekėjo pasiūlymas bus atmestas;</t>
    </r>
  </si>
  <si>
    <t>bendra pasiūlymo kaina, EUR be PVM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</si>
</sst>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sz val="11"/>
      <color theme="1"/>
      <name val="Calibri"/>
      <family val="2"/>
      <charset val="186"/>
      <scheme val="minor"/>
    </font>
    <font>
      <sz val="12"/>
      <name val="Times New Roman"/>
      <family val="1"/>
    </font>
    <font>
      <b/>
      <sz val="12"/>
      <name val="Times New Roman"/>
      <family val="1"/>
    </font>
    <font>
      <b/>
      <sz val="14"/>
      <color theme="1"/>
      <name val="Times New Roman"/>
      <family val="1"/>
    </font>
    <font>
      <b/>
      <sz val="10"/>
      <name val="Times New Roman"/>
      <family val="1"/>
    </font>
    <font>
      <sz val="10"/>
      <color rgb="FF000000"/>
      <name val="Times New Roman"/>
      <family val="1"/>
      <charset val="186"/>
    </font>
    <font>
      <sz val="10"/>
      <name val="Arial"/>
      <family val="2"/>
      <charset val="186"/>
    </font>
    <font>
      <sz val="10"/>
      <name val="Times New Roman"/>
      <family val="1"/>
      <charset val="186"/>
    </font>
    <font>
      <b/>
      <sz val="10"/>
      <name val="Times New Roman"/>
      <family val="1"/>
      <charset val="186"/>
    </font>
    <font>
      <sz val="11"/>
      <name val="Times New Roman"/>
      <family val="1"/>
      <charset val="186"/>
    </font>
    <font>
      <sz val="12"/>
      <name val="Times New Roman"/>
      <family val="1"/>
      <charset val="186"/>
    </font>
    <font>
      <b/>
      <sz val="10"/>
      <color rgb="FF000000"/>
      <name val="Times New Roman"/>
      <family val="1"/>
      <charset val="186"/>
    </font>
    <font>
      <sz val="11"/>
      <color rgb="FF000000"/>
      <name val="Times New Roman"/>
      <family val="1"/>
      <charset val="186"/>
    </font>
    <font>
      <b/>
      <sz val="11"/>
      <color rgb="FF000000"/>
      <name val="Times New Roman"/>
      <family val="1"/>
      <charset val="186"/>
    </font>
  </fonts>
  <fills count="7">
    <fill>
      <patternFill patternType="none"/>
    </fill>
    <fill>
      <patternFill patternType="gray125"/>
    </fill>
    <fill>
      <patternFill patternType="solid">
        <fgColor rgb="FFFFFFFF"/>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rgb="FF000000"/>
      </right>
      <top style="medium">
        <color rgb="FF000000"/>
      </top>
      <bottom style="medium">
        <color rgb="FF000000"/>
      </bottom>
      <diagonal/>
    </border>
    <border>
      <left/>
      <right/>
      <top/>
      <bottom style="medium">
        <color indexed="64"/>
      </bottom>
      <diagonal/>
    </border>
  </borders>
  <cellStyleXfs count="3">
    <xf numFmtId="0" fontId="0" fillId="0" borderId="0"/>
    <xf numFmtId="0" fontId="1" fillId="0" borderId="0"/>
    <xf numFmtId="0" fontId="7" fillId="0" borderId="0"/>
  </cellStyleXfs>
  <cellXfs count="39">
    <xf numFmtId="0" fontId="0" fillId="0" borderId="0" xfId="0"/>
    <xf numFmtId="0" fontId="2" fillId="0" borderId="0" xfId="0" applyFont="1"/>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2" fillId="4" borderId="1" xfId="0" applyFont="1" applyFill="1" applyBorder="1" applyAlignment="1">
      <alignment horizontal="center" vertical="center" wrapText="1"/>
    </xf>
    <xf numFmtId="0" fontId="11" fillId="0" borderId="0" xfId="0" applyFont="1" applyAlignment="1">
      <alignment horizontal="center" vertical="center"/>
    </xf>
    <xf numFmtId="0" fontId="13" fillId="0" borderId="8" xfId="0" applyFont="1" applyBorder="1" applyAlignment="1">
      <alignment horizontal="center" vertical="center" wrapText="1"/>
    </xf>
    <xf numFmtId="0" fontId="13" fillId="0" borderId="0" xfId="0" applyFont="1" applyAlignment="1">
      <alignment wrapText="1"/>
    </xf>
    <xf numFmtId="0" fontId="9" fillId="3" borderId="1" xfId="0" applyFont="1" applyFill="1" applyBorder="1" applyAlignment="1">
      <alignment horizontal="center" vertical="center" wrapText="1"/>
    </xf>
    <xf numFmtId="0" fontId="2" fillId="6" borderId="0" xfId="0" applyFont="1" applyFill="1" applyAlignment="1">
      <alignment horizontal="center"/>
    </xf>
    <xf numFmtId="0" fontId="9" fillId="5" borderId="1" xfId="0" applyFont="1" applyFill="1" applyBorder="1" applyAlignment="1">
      <alignment horizontal="center" vertical="center" wrapText="1"/>
    </xf>
    <xf numFmtId="0" fontId="14" fillId="0" borderId="0" xfId="0" applyFont="1" applyAlignment="1">
      <alignment horizontal="center"/>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4" xfId="0" applyFont="1" applyBorder="1" applyAlignment="1">
      <alignment horizontal="center" vertical="center"/>
    </xf>
    <xf numFmtId="2" fontId="10" fillId="0" borderId="5" xfId="0" applyNumberFormat="1" applyFont="1" applyBorder="1" applyAlignment="1">
      <alignment horizontal="left" vertical="center" wrapText="1"/>
    </xf>
    <xf numFmtId="0" fontId="10" fillId="0" borderId="0" xfId="0" applyFont="1" applyAlignment="1">
      <alignment horizontal="center" vertical="center" wrapText="1"/>
    </xf>
    <xf numFmtId="2" fontId="13" fillId="0" borderId="7"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2" fontId="8" fillId="4" borderId="1" xfId="0" applyNumberFormat="1" applyFont="1" applyFill="1" applyBorder="1" applyAlignment="1">
      <alignment horizontal="center" vertical="center"/>
    </xf>
    <xf numFmtId="0" fontId="10" fillId="0" borderId="4" xfId="0" applyFont="1" applyBorder="1" applyAlignment="1">
      <alignment horizontal="left" vertical="center" wrapText="1"/>
    </xf>
    <xf numFmtId="0" fontId="13" fillId="0" borderId="0" xfId="0" applyFont="1" applyAlignment="1">
      <alignment vertical="center" wrapText="1"/>
    </xf>
    <xf numFmtId="0" fontId="13" fillId="0" borderId="10" xfId="0" applyFont="1" applyBorder="1" applyAlignment="1">
      <alignment vertical="center" wrapText="1"/>
    </xf>
    <xf numFmtId="2" fontId="10" fillId="0" borderId="4" xfId="0" applyNumberFormat="1" applyFont="1" applyBorder="1" applyAlignment="1">
      <alignment horizontal="left" vertical="center" wrapText="1"/>
    </xf>
    <xf numFmtId="0" fontId="14" fillId="0" borderId="1" xfId="0" applyFont="1" applyBorder="1" applyAlignment="1">
      <alignment horizontal="center"/>
    </xf>
    <xf numFmtId="0" fontId="6" fillId="0" borderId="3" xfId="0" applyFont="1" applyBorder="1" applyAlignment="1">
      <alignment horizontal="left"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4" borderId="4" xfId="0" applyFont="1" applyFill="1" applyBorder="1" applyAlignment="1">
      <alignment horizontal="right" vertical="center" wrapText="1"/>
    </xf>
    <xf numFmtId="0" fontId="9" fillId="4" borderId="5"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4" borderId="4" xfId="0" applyFont="1" applyFill="1" applyBorder="1" applyAlignment="1">
      <alignment horizontal="right" vertical="center"/>
    </xf>
    <xf numFmtId="0" fontId="9" fillId="4" borderId="5" xfId="0" applyFont="1" applyFill="1" applyBorder="1" applyAlignment="1">
      <alignment horizontal="right" vertical="center"/>
    </xf>
    <xf numFmtId="0" fontId="9" fillId="4" borderId="6" xfId="0" applyFont="1" applyFill="1" applyBorder="1" applyAlignment="1">
      <alignment horizontal="righ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2"/>
  <sheetViews>
    <sheetView tabSelected="1" zoomScaleNormal="100" workbookViewId="0">
      <selection activeCell="E77" sqref="E77"/>
    </sheetView>
  </sheetViews>
  <sheetFormatPr defaultColWidth="8.7109375" defaultRowHeight="15.75" x14ac:dyDescent="0.25"/>
  <cols>
    <col min="1" max="1" width="4.28515625" style="1" bestFit="1" customWidth="1"/>
    <col min="2" max="2" width="61.140625" style="1" customWidth="1"/>
    <col min="3" max="3" width="17.85546875" style="1" customWidth="1"/>
    <col min="4" max="4" width="21.28515625" style="2" customWidth="1"/>
    <col min="5" max="5" width="18.140625" style="2" customWidth="1"/>
    <col min="6" max="6" width="30.28515625" style="7" customWidth="1"/>
    <col min="7" max="7" width="16.28515625" style="1" customWidth="1"/>
    <col min="8" max="16384" width="8.7109375" style="1"/>
  </cols>
  <sheetData>
    <row r="2" spans="1:6" ht="18.75" x14ac:dyDescent="0.25">
      <c r="B2" s="29" t="s">
        <v>82</v>
      </c>
      <c r="C2" s="29"/>
      <c r="D2" s="29"/>
      <c r="E2" s="29"/>
      <c r="F2" s="29"/>
    </row>
    <row r="3" spans="1:6" x14ac:dyDescent="0.25">
      <c r="B3" s="30" t="s">
        <v>4</v>
      </c>
      <c r="C3" s="30"/>
      <c r="D3" s="30"/>
      <c r="E3" s="30"/>
      <c r="F3" s="30"/>
    </row>
    <row r="4" spans="1:6" ht="25.5" x14ac:dyDescent="0.25">
      <c r="A4" s="3" t="s">
        <v>0</v>
      </c>
      <c r="B4" s="3" t="s">
        <v>3</v>
      </c>
      <c r="C4" s="10" t="s">
        <v>1</v>
      </c>
      <c r="D4" s="6" t="s">
        <v>80</v>
      </c>
      <c r="E4" s="6" t="s">
        <v>81</v>
      </c>
      <c r="F4" s="4" t="s">
        <v>84</v>
      </c>
    </row>
    <row r="5" spans="1:6" s="11" customFormat="1" x14ac:dyDescent="0.25">
      <c r="A5" s="12">
        <v>1</v>
      </c>
      <c r="B5" s="12">
        <v>2</v>
      </c>
      <c r="C5" s="12">
        <v>3</v>
      </c>
      <c r="D5" s="12">
        <v>4</v>
      </c>
      <c r="E5" s="12">
        <v>5</v>
      </c>
      <c r="F5" s="12">
        <v>6</v>
      </c>
    </row>
    <row r="6" spans="1:6" x14ac:dyDescent="0.25">
      <c r="A6" s="31" t="s">
        <v>77</v>
      </c>
      <c r="B6" s="32"/>
      <c r="C6" s="32"/>
      <c r="D6" s="32"/>
      <c r="E6" s="32"/>
      <c r="F6" s="32"/>
    </row>
    <row r="7" spans="1:6" ht="60.75" thickBot="1" x14ac:dyDescent="0.3">
      <c r="A7" s="5">
        <v>1</v>
      </c>
      <c r="B7" s="23" t="s">
        <v>6</v>
      </c>
      <c r="C7" s="27" t="s">
        <v>5</v>
      </c>
      <c r="D7" s="14">
        <v>1800</v>
      </c>
      <c r="E7" s="20">
        <v>2.15</v>
      </c>
      <c r="F7" s="21">
        <f>ROUND(D7*E7,2)</f>
        <v>3870</v>
      </c>
    </row>
    <row r="8" spans="1:6" ht="60.75" thickBot="1" x14ac:dyDescent="0.3">
      <c r="A8" s="5">
        <v>2</v>
      </c>
      <c r="B8" s="9" t="s">
        <v>7</v>
      </c>
      <c r="C8" s="27" t="s">
        <v>5</v>
      </c>
      <c r="D8" s="14">
        <v>1860</v>
      </c>
      <c r="E8" s="20">
        <v>1.24</v>
      </c>
      <c r="F8" s="21">
        <f t="shared" ref="F8:F71" si="0">ROUND(D8*E8,2)</f>
        <v>2306.4</v>
      </c>
    </row>
    <row r="9" spans="1:6" ht="60.75" thickBot="1" x14ac:dyDescent="0.3">
      <c r="A9" s="5">
        <v>3</v>
      </c>
      <c r="B9" s="9" t="s">
        <v>8</v>
      </c>
      <c r="C9" s="27" t="s">
        <v>5</v>
      </c>
      <c r="D9" s="14">
        <v>1900</v>
      </c>
      <c r="E9" s="20">
        <v>1.49</v>
      </c>
      <c r="F9" s="21">
        <f t="shared" si="0"/>
        <v>2831</v>
      </c>
    </row>
    <row r="10" spans="1:6" ht="60.75" thickBot="1" x14ac:dyDescent="0.3">
      <c r="A10" s="5">
        <v>4</v>
      </c>
      <c r="B10" s="23" t="s">
        <v>9</v>
      </c>
      <c r="C10" s="27" t="s">
        <v>5</v>
      </c>
      <c r="D10" s="14">
        <v>2200</v>
      </c>
      <c r="E10" s="20">
        <v>1.1599999999999999</v>
      </c>
      <c r="F10" s="21">
        <f t="shared" si="0"/>
        <v>2552</v>
      </c>
    </row>
    <row r="11" spans="1:6" ht="60.75" thickBot="1" x14ac:dyDescent="0.3">
      <c r="A11" s="5">
        <v>5</v>
      </c>
      <c r="B11" s="23" t="s">
        <v>10</v>
      </c>
      <c r="C11" s="27" t="s">
        <v>5</v>
      </c>
      <c r="D11" s="14">
        <v>512</v>
      </c>
      <c r="E11" s="20">
        <v>1.66</v>
      </c>
      <c r="F11" s="21">
        <f t="shared" si="0"/>
        <v>849.92</v>
      </c>
    </row>
    <row r="12" spans="1:6" ht="60.75" thickBot="1" x14ac:dyDescent="0.3">
      <c r="A12" s="5">
        <v>6</v>
      </c>
      <c r="B12" s="23" t="s">
        <v>11</v>
      </c>
      <c r="C12" s="27" t="s">
        <v>5</v>
      </c>
      <c r="D12" s="14">
        <v>1388</v>
      </c>
      <c r="E12" s="20">
        <v>2.0699999999999998</v>
      </c>
      <c r="F12" s="21">
        <f t="shared" si="0"/>
        <v>2873.16</v>
      </c>
    </row>
    <row r="13" spans="1:6" ht="60.75" thickBot="1" x14ac:dyDescent="0.3">
      <c r="A13" s="5">
        <v>7</v>
      </c>
      <c r="B13" s="23" t="s">
        <v>12</v>
      </c>
      <c r="C13" s="27" t="s">
        <v>5</v>
      </c>
      <c r="D13" s="14">
        <v>260</v>
      </c>
      <c r="E13" s="20">
        <v>7.44</v>
      </c>
      <c r="F13" s="21">
        <f t="shared" si="0"/>
        <v>1934.4</v>
      </c>
    </row>
    <row r="14" spans="1:6" ht="60.75" thickBot="1" x14ac:dyDescent="0.3">
      <c r="A14" s="5">
        <v>8</v>
      </c>
      <c r="B14" s="23" t="s">
        <v>13</v>
      </c>
      <c r="C14" s="27" t="s">
        <v>5</v>
      </c>
      <c r="D14" s="14">
        <v>894</v>
      </c>
      <c r="E14" s="20">
        <v>4.1399999999999997</v>
      </c>
      <c r="F14" s="21">
        <f t="shared" si="0"/>
        <v>3701.16</v>
      </c>
    </row>
    <row r="15" spans="1:6" ht="60.75" thickBot="1" x14ac:dyDescent="0.3">
      <c r="A15" s="5">
        <v>9</v>
      </c>
      <c r="B15" s="23" t="s">
        <v>14</v>
      </c>
      <c r="C15" s="27" t="s">
        <v>5</v>
      </c>
      <c r="D15" s="14">
        <v>668</v>
      </c>
      <c r="E15" s="20">
        <v>2.48</v>
      </c>
      <c r="F15" s="21">
        <f t="shared" si="0"/>
        <v>1656.64</v>
      </c>
    </row>
    <row r="16" spans="1:6" ht="60.75" thickBot="1" x14ac:dyDescent="0.3">
      <c r="A16" s="5">
        <v>10</v>
      </c>
      <c r="B16" s="23" t="s">
        <v>15</v>
      </c>
      <c r="C16" s="27" t="s">
        <v>5</v>
      </c>
      <c r="D16" s="14">
        <v>1400</v>
      </c>
      <c r="E16" s="20">
        <v>1.33</v>
      </c>
      <c r="F16" s="21">
        <f t="shared" si="0"/>
        <v>1862</v>
      </c>
    </row>
    <row r="17" spans="1:6" ht="60.75" thickBot="1" x14ac:dyDescent="0.3">
      <c r="A17" s="5">
        <v>11</v>
      </c>
      <c r="B17" s="23" t="s">
        <v>16</v>
      </c>
      <c r="C17" s="27" t="s">
        <v>5</v>
      </c>
      <c r="D17" s="14">
        <v>6400</v>
      </c>
      <c r="E17" s="20">
        <v>0.5</v>
      </c>
      <c r="F17" s="21">
        <f t="shared" si="0"/>
        <v>3200</v>
      </c>
    </row>
    <row r="18" spans="1:6" ht="45.75" thickBot="1" x14ac:dyDescent="0.3">
      <c r="A18" s="5">
        <v>12</v>
      </c>
      <c r="B18" s="23" t="s">
        <v>17</v>
      </c>
      <c r="C18" s="27" t="s">
        <v>5</v>
      </c>
      <c r="D18" s="14">
        <v>4000</v>
      </c>
      <c r="E18" s="20">
        <v>0.09</v>
      </c>
      <c r="F18" s="21">
        <f t="shared" si="0"/>
        <v>360</v>
      </c>
    </row>
    <row r="19" spans="1:6" ht="60.75" thickBot="1" x14ac:dyDescent="0.3">
      <c r="A19" s="5">
        <v>13</v>
      </c>
      <c r="B19" s="23" t="s">
        <v>18</v>
      </c>
      <c r="C19" s="27" t="s">
        <v>5</v>
      </c>
      <c r="D19" s="14">
        <v>7100</v>
      </c>
      <c r="E19" s="20">
        <v>0.33</v>
      </c>
      <c r="F19" s="21">
        <f t="shared" si="0"/>
        <v>2343</v>
      </c>
    </row>
    <row r="20" spans="1:6" ht="105.75" thickBot="1" x14ac:dyDescent="0.3">
      <c r="A20" s="5">
        <v>14</v>
      </c>
      <c r="B20" s="23" t="s">
        <v>19</v>
      </c>
      <c r="C20" s="27" t="s">
        <v>5</v>
      </c>
      <c r="D20" s="14">
        <v>540</v>
      </c>
      <c r="E20" s="20">
        <v>0.99</v>
      </c>
      <c r="F20" s="21">
        <f t="shared" si="0"/>
        <v>534.6</v>
      </c>
    </row>
    <row r="21" spans="1:6" ht="75.75" thickBot="1" x14ac:dyDescent="0.3">
      <c r="A21" s="5">
        <v>15</v>
      </c>
      <c r="B21" s="23" t="s">
        <v>20</v>
      </c>
      <c r="C21" s="27" t="s">
        <v>5</v>
      </c>
      <c r="D21" s="14">
        <v>88</v>
      </c>
      <c r="E21" s="20">
        <v>6.62</v>
      </c>
      <c r="F21" s="21">
        <f t="shared" si="0"/>
        <v>582.55999999999995</v>
      </c>
    </row>
    <row r="22" spans="1:6" ht="75.75" thickBot="1" x14ac:dyDescent="0.3">
      <c r="A22" s="5">
        <v>16</v>
      </c>
      <c r="B22" s="23" t="s">
        <v>21</v>
      </c>
      <c r="C22" s="27" t="s">
        <v>5</v>
      </c>
      <c r="D22" s="14">
        <v>4900</v>
      </c>
      <c r="E22" s="20">
        <v>0.57999999999999996</v>
      </c>
      <c r="F22" s="21">
        <f t="shared" si="0"/>
        <v>2842</v>
      </c>
    </row>
    <row r="23" spans="1:6" ht="75.75" thickBot="1" x14ac:dyDescent="0.3">
      <c r="A23" s="5">
        <v>17</v>
      </c>
      <c r="B23" s="23" t="s">
        <v>22</v>
      </c>
      <c r="C23" s="27" t="s">
        <v>5</v>
      </c>
      <c r="D23" s="14">
        <v>280</v>
      </c>
      <c r="E23" s="20">
        <v>1.1599999999999999</v>
      </c>
      <c r="F23" s="21">
        <f t="shared" si="0"/>
        <v>324.8</v>
      </c>
    </row>
    <row r="24" spans="1:6" ht="60.75" thickBot="1" x14ac:dyDescent="0.3">
      <c r="A24" s="5">
        <v>18</v>
      </c>
      <c r="B24" s="23" t="s">
        <v>23</v>
      </c>
      <c r="C24" s="27" t="s">
        <v>5</v>
      </c>
      <c r="D24" s="14">
        <v>110</v>
      </c>
      <c r="E24" s="20">
        <v>1.82</v>
      </c>
      <c r="F24" s="21">
        <f t="shared" si="0"/>
        <v>200.2</v>
      </c>
    </row>
    <row r="25" spans="1:6" ht="75.75" thickBot="1" x14ac:dyDescent="0.3">
      <c r="A25" s="5">
        <v>19</v>
      </c>
      <c r="B25" s="23" t="s">
        <v>24</v>
      </c>
      <c r="C25" s="27" t="s">
        <v>5</v>
      </c>
      <c r="D25" s="14">
        <v>340</v>
      </c>
      <c r="E25" s="20">
        <v>1.1599999999999999</v>
      </c>
      <c r="F25" s="21">
        <f t="shared" si="0"/>
        <v>394.4</v>
      </c>
    </row>
    <row r="26" spans="1:6" ht="75.75" thickBot="1" x14ac:dyDescent="0.3">
      <c r="A26" s="5">
        <v>20</v>
      </c>
      <c r="B26" s="23" t="s">
        <v>25</v>
      </c>
      <c r="C26" s="27" t="s">
        <v>5</v>
      </c>
      <c r="D26" s="14">
        <v>610</v>
      </c>
      <c r="E26" s="20">
        <v>1.82</v>
      </c>
      <c r="F26" s="21">
        <f t="shared" si="0"/>
        <v>1110.2</v>
      </c>
    </row>
    <row r="27" spans="1:6" ht="75.75" thickBot="1" x14ac:dyDescent="0.3">
      <c r="A27" s="5">
        <v>21</v>
      </c>
      <c r="B27" s="23" t="s">
        <v>26</v>
      </c>
      <c r="C27" s="27" t="s">
        <v>5</v>
      </c>
      <c r="D27" s="14">
        <v>190</v>
      </c>
      <c r="E27" s="20">
        <v>2.9</v>
      </c>
      <c r="F27" s="21">
        <f t="shared" si="0"/>
        <v>551</v>
      </c>
    </row>
    <row r="28" spans="1:6" ht="75.75" thickBot="1" x14ac:dyDescent="0.3">
      <c r="A28" s="5">
        <v>22</v>
      </c>
      <c r="B28" s="23" t="s">
        <v>27</v>
      </c>
      <c r="C28" s="27" t="s">
        <v>5</v>
      </c>
      <c r="D28" s="14">
        <v>1480</v>
      </c>
      <c r="E28" s="20">
        <v>1.66</v>
      </c>
      <c r="F28" s="21">
        <f t="shared" si="0"/>
        <v>2456.8000000000002</v>
      </c>
    </row>
    <row r="29" spans="1:6" ht="75.75" thickBot="1" x14ac:dyDescent="0.3">
      <c r="A29" s="5">
        <v>23</v>
      </c>
      <c r="B29" s="23" t="s">
        <v>28</v>
      </c>
      <c r="C29" s="27" t="s">
        <v>5</v>
      </c>
      <c r="D29" s="14">
        <v>274</v>
      </c>
      <c r="E29" s="20">
        <v>4.1399999999999997</v>
      </c>
      <c r="F29" s="21">
        <f t="shared" si="0"/>
        <v>1134.3599999999999</v>
      </c>
    </row>
    <row r="30" spans="1:6" ht="75.75" thickBot="1" x14ac:dyDescent="0.3">
      <c r="A30" s="5">
        <v>24</v>
      </c>
      <c r="B30" s="23" t="s">
        <v>29</v>
      </c>
      <c r="C30" s="27" t="s">
        <v>5</v>
      </c>
      <c r="D30" s="14">
        <v>36000</v>
      </c>
      <c r="E30" s="20">
        <v>0.41</v>
      </c>
      <c r="F30" s="21">
        <f t="shared" si="0"/>
        <v>14760</v>
      </c>
    </row>
    <row r="31" spans="1:6" ht="60.75" thickBot="1" x14ac:dyDescent="0.3">
      <c r="A31" s="5">
        <v>25</v>
      </c>
      <c r="B31" s="23" t="s">
        <v>30</v>
      </c>
      <c r="C31" s="27" t="s">
        <v>5</v>
      </c>
      <c r="D31" s="16">
        <v>10000</v>
      </c>
      <c r="E31" s="20">
        <v>0.08</v>
      </c>
      <c r="F31" s="21">
        <f t="shared" si="0"/>
        <v>800</v>
      </c>
    </row>
    <row r="32" spans="1:6" ht="60.75" thickBot="1" x14ac:dyDescent="0.3">
      <c r="A32" s="5">
        <v>26</v>
      </c>
      <c r="B32" s="23" t="s">
        <v>31</v>
      </c>
      <c r="C32" s="27" t="s">
        <v>5</v>
      </c>
      <c r="D32" s="14">
        <v>3900</v>
      </c>
      <c r="E32" s="20">
        <v>0.41</v>
      </c>
      <c r="F32" s="21">
        <f t="shared" si="0"/>
        <v>1599</v>
      </c>
    </row>
    <row r="33" spans="1:6" ht="60.75" thickBot="1" x14ac:dyDescent="0.3">
      <c r="A33" s="5">
        <v>27</v>
      </c>
      <c r="B33" s="23" t="s">
        <v>32</v>
      </c>
      <c r="C33" s="27" t="s">
        <v>5</v>
      </c>
      <c r="D33" s="14">
        <v>1800</v>
      </c>
      <c r="E33" s="20">
        <v>0.57999999999999996</v>
      </c>
      <c r="F33" s="21">
        <f t="shared" si="0"/>
        <v>1044</v>
      </c>
    </row>
    <row r="34" spans="1:6" ht="60.75" thickBot="1" x14ac:dyDescent="0.3">
      <c r="A34" s="5">
        <v>28</v>
      </c>
      <c r="B34" s="23" t="s">
        <v>33</v>
      </c>
      <c r="C34" s="27" t="s">
        <v>5</v>
      </c>
      <c r="D34" s="14">
        <v>460</v>
      </c>
      <c r="E34" s="20">
        <v>1.08</v>
      </c>
      <c r="F34" s="21">
        <f t="shared" si="0"/>
        <v>496.8</v>
      </c>
    </row>
    <row r="35" spans="1:6" ht="75.75" thickBot="1" x14ac:dyDescent="0.3">
      <c r="A35" s="5">
        <v>29</v>
      </c>
      <c r="B35" s="23" t="s">
        <v>34</v>
      </c>
      <c r="C35" s="27" t="s">
        <v>5</v>
      </c>
      <c r="D35" s="14">
        <v>134</v>
      </c>
      <c r="E35" s="20">
        <v>4.1399999999999997</v>
      </c>
      <c r="F35" s="21">
        <f t="shared" si="0"/>
        <v>554.76</v>
      </c>
    </row>
    <row r="36" spans="1:6" ht="60.75" thickBot="1" x14ac:dyDescent="0.3">
      <c r="A36" s="5">
        <v>30</v>
      </c>
      <c r="B36" s="23" t="s">
        <v>35</v>
      </c>
      <c r="C36" s="27" t="s">
        <v>5</v>
      </c>
      <c r="D36" s="14">
        <v>110</v>
      </c>
      <c r="E36" s="20">
        <v>7.44</v>
      </c>
      <c r="F36" s="21">
        <f t="shared" si="0"/>
        <v>818.4</v>
      </c>
    </row>
    <row r="37" spans="1:6" ht="60.75" thickBot="1" x14ac:dyDescent="0.3">
      <c r="A37" s="5">
        <v>31</v>
      </c>
      <c r="B37" s="23" t="s">
        <v>36</v>
      </c>
      <c r="C37" s="27" t="s">
        <v>5</v>
      </c>
      <c r="D37" s="14">
        <v>16</v>
      </c>
      <c r="E37" s="20">
        <v>20.67</v>
      </c>
      <c r="F37" s="21">
        <f t="shared" si="0"/>
        <v>330.72</v>
      </c>
    </row>
    <row r="38" spans="1:6" ht="60.75" thickBot="1" x14ac:dyDescent="0.3">
      <c r="A38" s="5">
        <v>32</v>
      </c>
      <c r="B38" s="23" t="s">
        <v>37</v>
      </c>
      <c r="C38" s="27" t="s">
        <v>5</v>
      </c>
      <c r="D38" s="14">
        <v>80</v>
      </c>
      <c r="E38" s="20">
        <v>4.1399999999999997</v>
      </c>
      <c r="F38" s="21">
        <f t="shared" si="0"/>
        <v>331.2</v>
      </c>
    </row>
    <row r="39" spans="1:6" ht="60.75" thickBot="1" x14ac:dyDescent="0.3">
      <c r="A39" s="5">
        <v>33</v>
      </c>
      <c r="B39" s="23" t="s">
        <v>38</v>
      </c>
      <c r="C39" s="27" t="s">
        <v>5</v>
      </c>
      <c r="D39" s="14">
        <v>850</v>
      </c>
      <c r="E39" s="20">
        <v>2.9</v>
      </c>
      <c r="F39" s="21">
        <f t="shared" si="0"/>
        <v>2465</v>
      </c>
    </row>
    <row r="40" spans="1:6" ht="60.75" thickBot="1" x14ac:dyDescent="0.3">
      <c r="A40" s="5">
        <v>34</v>
      </c>
      <c r="B40" s="23" t="s">
        <v>39</v>
      </c>
      <c r="C40" s="27" t="s">
        <v>5</v>
      </c>
      <c r="D40" s="14">
        <v>200</v>
      </c>
      <c r="E40" s="20">
        <v>3.72</v>
      </c>
      <c r="F40" s="21">
        <f t="shared" si="0"/>
        <v>744</v>
      </c>
    </row>
    <row r="41" spans="1:6" ht="60.75" thickBot="1" x14ac:dyDescent="0.3">
      <c r="A41" s="5">
        <v>35</v>
      </c>
      <c r="B41" s="23" t="s">
        <v>40</v>
      </c>
      <c r="C41" s="27" t="s">
        <v>5</v>
      </c>
      <c r="D41" s="14">
        <v>340</v>
      </c>
      <c r="E41" s="20">
        <v>2.48</v>
      </c>
      <c r="F41" s="21">
        <f t="shared" si="0"/>
        <v>843.2</v>
      </c>
    </row>
    <row r="42" spans="1:6" ht="60.75" thickBot="1" x14ac:dyDescent="0.3">
      <c r="A42" s="5">
        <v>36</v>
      </c>
      <c r="B42" s="23" t="s">
        <v>41</v>
      </c>
      <c r="C42" s="27" t="s">
        <v>5</v>
      </c>
      <c r="D42" s="14">
        <v>340</v>
      </c>
      <c r="E42" s="20">
        <v>2.48</v>
      </c>
      <c r="F42" s="21">
        <f t="shared" si="0"/>
        <v>843.2</v>
      </c>
    </row>
    <row r="43" spans="1:6" ht="60.75" thickBot="1" x14ac:dyDescent="0.3">
      <c r="A43" s="5">
        <v>37</v>
      </c>
      <c r="B43" s="23" t="s">
        <v>42</v>
      </c>
      <c r="C43" s="27" t="s">
        <v>5</v>
      </c>
      <c r="D43" s="14">
        <v>340</v>
      </c>
      <c r="E43" s="20">
        <v>7.44</v>
      </c>
      <c r="F43" s="21">
        <f t="shared" si="0"/>
        <v>2529.6</v>
      </c>
    </row>
    <row r="44" spans="1:6" ht="75.75" thickBot="1" x14ac:dyDescent="0.3">
      <c r="A44" s="5">
        <v>38</v>
      </c>
      <c r="B44" s="24" t="s">
        <v>43</v>
      </c>
      <c r="C44" s="27" t="s">
        <v>5</v>
      </c>
      <c r="D44" s="14">
        <v>140</v>
      </c>
      <c r="E44" s="20">
        <v>2.0699999999999998</v>
      </c>
      <c r="F44" s="21">
        <f t="shared" si="0"/>
        <v>289.8</v>
      </c>
    </row>
    <row r="45" spans="1:6" ht="60.75" thickBot="1" x14ac:dyDescent="0.3">
      <c r="A45" s="5">
        <v>39</v>
      </c>
      <c r="B45" s="24" t="s">
        <v>44</v>
      </c>
      <c r="C45" s="27" t="s">
        <v>5</v>
      </c>
      <c r="D45" s="14">
        <v>460</v>
      </c>
      <c r="E45" s="20">
        <v>1.49</v>
      </c>
      <c r="F45" s="21">
        <f t="shared" si="0"/>
        <v>685.4</v>
      </c>
    </row>
    <row r="46" spans="1:6" ht="60.75" thickBot="1" x14ac:dyDescent="0.3">
      <c r="A46" s="5">
        <v>40</v>
      </c>
      <c r="B46" s="25" t="s">
        <v>45</v>
      </c>
      <c r="C46" s="27" t="s">
        <v>5</v>
      </c>
      <c r="D46" s="14">
        <v>150</v>
      </c>
      <c r="E46" s="20">
        <v>6.62</v>
      </c>
      <c r="F46" s="21">
        <f t="shared" si="0"/>
        <v>993</v>
      </c>
    </row>
    <row r="47" spans="1:6" ht="60.75" thickBot="1" x14ac:dyDescent="0.3">
      <c r="A47" s="5">
        <v>41</v>
      </c>
      <c r="B47" s="9" t="s">
        <v>46</v>
      </c>
      <c r="C47" s="27" t="s">
        <v>5</v>
      </c>
      <c r="D47" s="14">
        <v>190</v>
      </c>
      <c r="E47" s="20">
        <v>1.66</v>
      </c>
      <c r="F47" s="21">
        <f t="shared" si="0"/>
        <v>315.39999999999998</v>
      </c>
    </row>
    <row r="48" spans="1:6" ht="60.75" thickBot="1" x14ac:dyDescent="0.3">
      <c r="A48" s="5">
        <v>42</v>
      </c>
      <c r="B48" s="9" t="s">
        <v>47</v>
      </c>
      <c r="C48" s="27" t="s">
        <v>5</v>
      </c>
      <c r="D48" s="14">
        <v>430</v>
      </c>
      <c r="E48" s="20">
        <v>1.24</v>
      </c>
      <c r="F48" s="21">
        <f t="shared" si="0"/>
        <v>533.20000000000005</v>
      </c>
    </row>
    <row r="49" spans="1:6" ht="75.75" thickBot="1" x14ac:dyDescent="0.3">
      <c r="A49" s="5">
        <v>43</v>
      </c>
      <c r="B49" s="9" t="s">
        <v>48</v>
      </c>
      <c r="C49" s="27" t="s">
        <v>5</v>
      </c>
      <c r="D49" s="14">
        <v>120</v>
      </c>
      <c r="E49" s="20">
        <v>2.0699999999999998</v>
      </c>
      <c r="F49" s="21">
        <f t="shared" si="0"/>
        <v>248.4</v>
      </c>
    </row>
    <row r="50" spans="1:6" ht="60.75" thickBot="1" x14ac:dyDescent="0.3">
      <c r="A50" s="5">
        <v>44</v>
      </c>
      <c r="B50" s="26" t="s">
        <v>49</v>
      </c>
      <c r="C50" s="27" t="s">
        <v>5</v>
      </c>
      <c r="D50" s="14">
        <v>180</v>
      </c>
      <c r="E50" s="20">
        <v>1.49</v>
      </c>
      <c r="F50" s="21">
        <f t="shared" si="0"/>
        <v>268.2</v>
      </c>
    </row>
    <row r="51" spans="1:6" ht="60.75" thickBot="1" x14ac:dyDescent="0.3">
      <c r="A51" s="5">
        <v>45</v>
      </c>
      <c r="B51" s="26" t="s">
        <v>50</v>
      </c>
      <c r="C51" s="27" t="s">
        <v>5</v>
      </c>
      <c r="D51" s="14">
        <v>1420</v>
      </c>
      <c r="E51" s="20">
        <v>1.24</v>
      </c>
      <c r="F51" s="21">
        <f t="shared" si="0"/>
        <v>1760.8</v>
      </c>
    </row>
    <row r="52" spans="1:6" ht="60.75" thickBot="1" x14ac:dyDescent="0.3">
      <c r="A52" s="5">
        <v>46</v>
      </c>
      <c r="B52" s="26" t="s">
        <v>51</v>
      </c>
      <c r="C52" s="27" t="s">
        <v>5</v>
      </c>
      <c r="D52" s="14">
        <v>780</v>
      </c>
      <c r="E52" s="20">
        <v>1.49</v>
      </c>
      <c r="F52" s="21">
        <f t="shared" si="0"/>
        <v>1162.2</v>
      </c>
    </row>
    <row r="53" spans="1:6" ht="60.75" thickBot="1" x14ac:dyDescent="0.3">
      <c r="A53" s="5">
        <v>47</v>
      </c>
      <c r="B53" s="26" t="s">
        <v>52</v>
      </c>
      <c r="C53" s="27" t="s">
        <v>5</v>
      </c>
      <c r="D53" s="14">
        <v>76</v>
      </c>
      <c r="E53" s="20">
        <v>2.48</v>
      </c>
      <c r="F53" s="21">
        <f t="shared" si="0"/>
        <v>188.48</v>
      </c>
    </row>
    <row r="54" spans="1:6" ht="75.75" thickBot="1" x14ac:dyDescent="0.3">
      <c r="A54" s="5">
        <v>48</v>
      </c>
      <c r="B54" s="24" t="s">
        <v>53</v>
      </c>
      <c r="C54" s="27" t="s">
        <v>5</v>
      </c>
      <c r="D54" s="14">
        <v>710</v>
      </c>
      <c r="E54" s="20">
        <v>0.99</v>
      </c>
      <c r="F54" s="21">
        <f t="shared" si="0"/>
        <v>702.9</v>
      </c>
    </row>
    <row r="55" spans="1:6" ht="75.75" thickBot="1" x14ac:dyDescent="0.3">
      <c r="A55" s="5">
        <v>49</v>
      </c>
      <c r="B55" s="25" t="s">
        <v>54</v>
      </c>
      <c r="C55" s="27" t="s">
        <v>5</v>
      </c>
      <c r="D55" s="14">
        <v>140</v>
      </c>
      <c r="E55" s="20">
        <v>2.0699999999999998</v>
      </c>
      <c r="F55" s="21">
        <f t="shared" si="0"/>
        <v>289.8</v>
      </c>
    </row>
    <row r="56" spans="1:6" ht="60.75" thickBot="1" x14ac:dyDescent="0.3">
      <c r="A56" s="5">
        <v>50</v>
      </c>
      <c r="B56" s="26" t="s">
        <v>55</v>
      </c>
      <c r="C56" s="27" t="s">
        <v>5</v>
      </c>
      <c r="D56" s="14">
        <v>1330</v>
      </c>
      <c r="E56" s="20">
        <v>1.08</v>
      </c>
      <c r="F56" s="21">
        <f t="shared" si="0"/>
        <v>1436.4</v>
      </c>
    </row>
    <row r="57" spans="1:6" ht="75.75" thickBot="1" x14ac:dyDescent="0.3">
      <c r="A57" s="5">
        <v>51</v>
      </c>
      <c r="B57" s="26" t="s">
        <v>56</v>
      </c>
      <c r="C57" s="27" t="s">
        <v>5</v>
      </c>
      <c r="D57" s="14">
        <v>2600</v>
      </c>
      <c r="E57" s="20">
        <v>0.74</v>
      </c>
      <c r="F57" s="21">
        <f t="shared" si="0"/>
        <v>1924</v>
      </c>
    </row>
    <row r="58" spans="1:6" ht="60.75" thickBot="1" x14ac:dyDescent="0.3">
      <c r="A58" s="5">
        <v>52</v>
      </c>
      <c r="B58" s="26" t="s">
        <v>57</v>
      </c>
      <c r="C58" s="27" t="s">
        <v>5</v>
      </c>
      <c r="D58" s="14">
        <v>150</v>
      </c>
      <c r="E58" s="20">
        <v>1.66</v>
      </c>
      <c r="F58" s="21">
        <f t="shared" si="0"/>
        <v>249</v>
      </c>
    </row>
    <row r="59" spans="1:6" ht="75.75" thickBot="1" x14ac:dyDescent="0.3">
      <c r="A59" s="5">
        <v>53</v>
      </c>
      <c r="B59" s="26" t="s">
        <v>58</v>
      </c>
      <c r="C59" s="27" t="s">
        <v>5</v>
      </c>
      <c r="D59" s="14">
        <v>110</v>
      </c>
      <c r="E59" s="20">
        <v>2.48</v>
      </c>
      <c r="F59" s="21">
        <f t="shared" si="0"/>
        <v>272.8</v>
      </c>
    </row>
    <row r="60" spans="1:6" ht="75.75" thickBot="1" x14ac:dyDescent="0.3">
      <c r="A60" s="5">
        <v>54</v>
      </c>
      <c r="B60" s="26" t="s">
        <v>59</v>
      </c>
      <c r="C60" s="27" t="s">
        <v>5</v>
      </c>
      <c r="D60" s="8">
        <v>70</v>
      </c>
      <c r="E60" s="20">
        <v>2.48</v>
      </c>
      <c r="F60" s="21">
        <f t="shared" si="0"/>
        <v>173.6</v>
      </c>
    </row>
    <row r="61" spans="1:6" ht="75.75" thickBot="1" x14ac:dyDescent="0.3">
      <c r="A61" s="5">
        <v>55</v>
      </c>
      <c r="B61" s="26" t="s">
        <v>60</v>
      </c>
      <c r="C61" s="27" t="s">
        <v>5</v>
      </c>
      <c r="D61" s="15">
        <v>64</v>
      </c>
      <c r="E61" s="20">
        <v>4.1399999999999997</v>
      </c>
      <c r="F61" s="21">
        <f t="shared" si="0"/>
        <v>264.95999999999998</v>
      </c>
    </row>
    <row r="62" spans="1:6" ht="60.75" thickBot="1" x14ac:dyDescent="0.3">
      <c r="A62" s="5">
        <v>56</v>
      </c>
      <c r="B62" s="26" t="s">
        <v>61</v>
      </c>
      <c r="C62" s="27" t="s">
        <v>5</v>
      </c>
      <c r="D62" s="14">
        <v>180</v>
      </c>
      <c r="E62" s="20">
        <v>2.48</v>
      </c>
      <c r="F62" s="21">
        <f t="shared" si="0"/>
        <v>446.4</v>
      </c>
    </row>
    <row r="63" spans="1:6" ht="60.75" thickBot="1" x14ac:dyDescent="0.3">
      <c r="A63" s="5">
        <v>57</v>
      </c>
      <c r="B63" s="26" t="s">
        <v>62</v>
      </c>
      <c r="C63" s="27" t="s">
        <v>5</v>
      </c>
      <c r="D63" s="14">
        <v>310</v>
      </c>
      <c r="E63" s="20">
        <v>3.31</v>
      </c>
      <c r="F63" s="21">
        <f t="shared" si="0"/>
        <v>1026.0999999999999</v>
      </c>
    </row>
    <row r="64" spans="1:6" ht="60.75" thickBot="1" x14ac:dyDescent="0.3">
      <c r="A64" s="5">
        <v>58</v>
      </c>
      <c r="B64" s="26" t="s">
        <v>63</v>
      </c>
      <c r="C64" s="27" t="s">
        <v>5</v>
      </c>
      <c r="D64" s="14">
        <v>310</v>
      </c>
      <c r="E64" s="20">
        <v>3.31</v>
      </c>
      <c r="F64" s="21">
        <f t="shared" si="0"/>
        <v>1026.0999999999999</v>
      </c>
    </row>
    <row r="65" spans="1:6" ht="60.75" thickBot="1" x14ac:dyDescent="0.3">
      <c r="A65" s="5">
        <v>59</v>
      </c>
      <c r="B65" s="26" t="s">
        <v>64</v>
      </c>
      <c r="C65" s="27" t="s">
        <v>5</v>
      </c>
      <c r="D65" s="14">
        <v>160</v>
      </c>
      <c r="E65" s="20">
        <v>9.92</v>
      </c>
      <c r="F65" s="21">
        <f t="shared" si="0"/>
        <v>1587.2</v>
      </c>
    </row>
    <row r="66" spans="1:6" ht="75.75" thickBot="1" x14ac:dyDescent="0.3">
      <c r="A66" s="5">
        <v>60</v>
      </c>
      <c r="B66" s="26" t="s">
        <v>65</v>
      </c>
      <c r="C66" s="27" t="s">
        <v>5</v>
      </c>
      <c r="D66" s="14">
        <v>26</v>
      </c>
      <c r="E66" s="20">
        <v>14.88</v>
      </c>
      <c r="F66" s="21">
        <f t="shared" si="0"/>
        <v>386.88</v>
      </c>
    </row>
    <row r="67" spans="1:6" ht="105.75" thickBot="1" x14ac:dyDescent="0.3">
      <c r="A67" s="5">
        <v>61</v>
      </c>
      <c r="B67" s="26" t="s">
        <v>66</v>
      </c>
      <c r="C67" s="27" t="s">
        <v>5</v>
      </c>
      <c r="D67" s="14">
        <v>280</v>
      </c>
      <c r="E67" s="20">
        <v>10.75</v>
      </c>
      <c r="F67" s="21">
        <f t="shared" si="0"/>
        <v>3010</v>
      </c>
    </row>
    <row r="68" spans="1:6" ht="60.75" thickBot="1" x14ac:dyDescent="0.3">
      <c r="A68" s="5">
        <v>62</v>
      </c>
      <c r="B68" s="26" t="s">
        <v>67</v>
      </c>
      <c r="C68" s="27" t="s">
        <v>5</v>
      </c>
      <c r="D68" s="14">
        <v>46</v>
      </c>
      <c r="E68" s="20">
        <v>2.0699999999999998</v>
      </c>
      <c r="F68" s="21">
        <f t="shared" si="0"/>
        <v>95.22</v>
      </c>
    </row>
    <row r="69" spans="1:6" ht="75.75" thickBot="1" x14ac:dyDescent="0.3">
      <c r="A69" s="5">
        <v>63</v>
      </c>
      <c r="B69" s="26" t="s">
        <v>68</v>
      </c>
      <c r="C69" s="27" t="s">
        <v>5</v>
      </c>
      <c r="D69" s="14">
        <v>16</v>
      </c>
      <c r="E69" s="20">
        <v>4.1399999999999997</v>
      </c>
      <c r="F69" s="21">
        <f t="shared" si="0"/>
        <v>66.239999999999995</v>
      </c>
    </row>
    <row r="70" spans="1:6" ht="165.75" thickBot="1" x14ac:dyDescent="0.3">
      <c r="A70" s="5">
        <v>64</v>
      </c>
      <c r="B70" s="26" t="s">
        <v>69</v>
      </c>
      <c r="C70" s="27" t="s">
        <v>5</v>
      </c>
      <c r="D70" s="14">
        <v>120</v>
      </c>
      <c r="E70" s="20">
        <v>4.96</v>
      </c>
      <c r="F70" s="21">
        <f t="shared" si="0"/>
        <v>595.20000000000005</v>
      </c>
    </row>
    <row r="71" spans="1:6" ht="75.75" thickBot="1" x14ac:dyDescent="0.3">
      <c r="A71" s="5">
        <v>65</v>
      </c>
      <c r="B71" s="26" t="s">
        <v>70</v>
      </c>
      <c r="C71" s="27" t="s">
        <v>5</v>
      </c>
      <c r="D71" s="14">
        <v>28</v>
      </c>
      <c r="E71" s="20">
        <v>20.67</v>
      </c>
      <c r="F71" s="21">
        <f t="shared" si="0"/>
        <v>578.76</v>
      </c>
    </row>
    <row r="72" spans="1:6" ht="270.75" thickBot="1" x14ac:dyDescent="0.3">
      <c r="A72" s="5">
        <v>66</v>
      </c>
      <c r="B72" s="26" t="s">
        <v>71</v>
      </c>
      <c r="C72" s="27" t="s">
        <v>5</v>
      </c>
      <c r="D72" s="14">
        <v>150</v>
      </c>
      <c r="E72" s="20">
        <v>2.9</v>
      </c>
      <c r="F72" s="21">
        <f t="shared" ref="F72:F77" si="1">ROUND(D72*E72,2)</f>
        <v>435</v>
      </c>
    </row>
    <row r="73" spans="1:6" ht="90.75" thickBot="1" x14ac:dyDescent="0.3">
      <c r="A73" s="5">
        <v>67</v>
      </c>
      <c r="B73" s="26" t="s">
        <v>72</v>
      </c>
      <c r="C73" s="27" t="s">
        <v>5</v>
      </c>
      <c r="D73" s="14">
        <v>640</v>
      </c>
      <c r="E73" s="20">
        <v>1.24</v>
      </c>
      <c r="F73" s="21">
        <f t="shared" si="1"/>
        <v>793.6</v>
      </c>
    </row>
    <row r="74" spans="1:6" ht="60.75" thickBot="1" x14ac:dyDescent="0.3">
      <c r="A74" s="5">
        <v>68</v>
      </c>
      <c r="B74" s="26" t="s">
        <v>73</v>
      </c>
      <c r="C74" s="27" t="s">
        <v>5</v>
      </c>
      <c r="D74" s="14">
        <v>82</v>
      </c>
      <c r="E74" s="20">
        <v>3.31</v>
      </c>
      <c r="F74" s="21">
        <f t="shared" si="1"/>
        <v>271.42</v>
      </c>
    </row>
    <row r="75" spans="1:6" ht="240.75" thickBot="1" x14ac:dyDescent="0.3">
      <c r="A75" s="5">
        <v>69</v>
      </c>
      <c r="B75" s="26" t="s">
        <v>74</v>
      </c>
      <c r="C75" s="27" t="s">
        <v>5</v>
      </c>
      <c r="D75" s="14">
        <v>20</v>
      </c>
      <c r="E75" s="20">
        <v>4.96</v>
      </c>
      <c r="F75" s="21">
        <f t="shared" si="1"/>
        <v>99.2</v>
      </c>
    </row>
    <row r="76" spans="1:6" ht="75.75" thickBot="1" x14ac:dyDescent="0.3">
      <c r="A76" s="5">
        <v>70</v>
      </c>
      <c r="B76" s="26" t="s">
        <v>75</v>
      </c>
      <c r="C76" s="27" t="s">
        <v>5</v>
      </c>
      <c r="D76" s="14">
        <v>20</v>
      </c>
      <c r="E76" s="20">
        <v>2.48</v>
      </c>
      <c r="F76" s="21">
        <f t="shared" si="1"/>
        <v>49.6</v>
      </c>
    </row>
    <row r="77" spans="1:6" ht="45" customHeight="1" thickBot="1" x14ac:dyDescent="0.3">
      <c r="A77" s="5">
        <v>71</v>
      </c>
      <c r="B77" s="26" t="s">
        <v>76</v>
      </c>
      <c r="C77" s="27" t="s">
        <v>5</v>
      </c>
      <c r="D77" s="16">
        <v>10</v>
      </c>
      <c r="E77" s="20">
        <v>24.8</v>
      </c>
      <c r="F77" s="21">
        <f t="shared" si="1"/>
        <v>248</v>
      </c>
    </row>
    <row r="78" spans="1:6" ht="45" customHeight="1" x14ac:dyDescent="0.25">
      <c r="A78" s="17"/>
      <c r="B78" s="18"/>
      <c r="C78" s="13"/>
      <c r="D78" s="19">
        <f>SUM(D7:D77)</f>
        <v>105282</v>
      </c>
      <c r="E78" s="19"/>
      <c r="F78" s="5"/>
    </row>
    <row r="79" spans="1:6" x14ac:dyDescent="0.25">
      <c r="A79" s="33" t="s">
        <v>78</v>
      </c>
      <c r="B79" s="34"/>
      <c r="C79" s="34"/>
      <c r="D79" s="34"/>
      <c r="E79" s="35"/>
      <c r="F79" s="22">
        <f>SUM(F7:F78)</f>
        <v>91103.74</v>
      </c>
    </row>
    <row r="80" spans="1:6" x14ac:dyDescent="0.25">
      <c r="A80" s="36" t="s">
        <v>2</v>
      </c>
      <c r="B80" s="37"/>
      <c r="C80" s="37"/>
      <c r="D80" s="37"/>
      <c r="E80" s="38"/>
      <c r="F80" s="22">
        <f>ROUND(F79*0.21,2)</f>
        <v>19131.79</v>
      </c>
    </row>
    <row r="81" spans="1:6" x14ac:dyDescent="0.25">
      <c r="A81" s="36" t="s">
        <v>79</v>
      </c>
      <c r="B81" s="37"/>
      <c r="C81" s="37"/>
      <c r="D81" s="37"/>
      <c r="E81" s="38"/>
      <c r="F81" s="22">
        <f>SUM(F79:F80)</f>
        <v>110235.53</v>
      </c>
    </row>
    <row r="82" spans="1:6" ht="144.6" customHeight="1" x14ac:dyDescent="0.25">
      <c r="A82" s="28" t="s">
        <v>83</v>
      </c>
      <c r="B82" s="28"/>
      <c r="C82" s="28"/>
      <c r="D82" s="28"/>
      <c r="E82" s="28"/>
      <c r="F82" s="28"/>
    </row>
  </sheetData>
  <protectedRanges>
    <protectedRange sqref="D8 D10 D12 D14 D16 D18 D20 D22 D24 D26 D28 D30 D32 D34 D36 D38 D40 D42 D44 D46 D48 D50 D52 D54" name="SPEC"/>
  </protectedRanges>
  <mergeCells count="7">
    <mergeCell ref="A82:F82"/>
    <mergeCell ref="B2:F2"/>
    <mergeCell ref="B3:F3"/>
    <mergeCell ref="A6:F6"/>
    <mergeCell ref="A79:E79"/>
    <mergeCell ref="A80:E80"/>
    <mergeCell ref="A81:E81"/>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a71e437-5ca4-4c1c-8367-df66a38365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82AFCC0EED054CA436AD0253BD59E5" ma:contentTypeVersion="14" ma:contentTypeDescription="Create a new document." ma:contentTypeScope="" ma:versionID="fba6f6be8a9b4a72b6fe5c753f6de78d">
  <xsd:schema xmlns:xsd="http://www.w3.org/2001/XMLSchema" xmlns:xs="http://www.w3.org/2001/XMLSchema" xmlns:p="http://schemas.microsoft.com/office/2006/metadata/properties" xmlns:ns3="aa71e437-5ca4-4c1c-8367-df66a38365ee" xmlns:ns4="34bc58df-ae46-4b76-8f91-51d3ba5b9026" targetNamespace="http://schemas.microsoft.com/office/2006/metadata/properties" ma:root="true" ma:fieldsID="66a9e12433ef410d4c54d79bec4f6c0d" ns3:_="" ns4:_="">
    <xsd:import namespace="aa71e437-5ca4-4c1c-8367-df66a38365ee"/>
    <xsd:import namespace="34bc58df-ae46-4b76-8f91-51d3ba5b902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1e437-5ca4-4c1c-8367-df66a3836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bc58df-ae46-4b76-8f91-51d3ba5b902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D3BB59-6305-4CBC-993C-2B02C64816E3}">
  <ds:schemaRefs>
    <ds:schemaRef ds:uri="http://schemas.microsoft.com/sharepoint/v3/contenttype/forms"/>
  </ds:schemaRefs>
</ds:datastoreItem>
</file>

<file path=customXml/itemProps2.xml><?xml version="1.0" encoding="utf-8"?>
<ds:datastoreItem xmlns:ds="http://schemas.openxmlformats.org/officeDocument/2006/customXml" ds:itemID="{1F29A073-F056-44CF-8440-615BD99428E4}">
  <ds:schemaRefs>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34bc58df-ae46-4b76-8f91-51d3ba5b9026"/>
    <ds:schemaRef ds:uri="aa71e437-5ca4-4c1c-8367-df66a38365ee"/>
  </ds:schemaRefs>
</ds:datastoreItem>
</file>

<file path=customXml/itemProps3.xml><?xml version="1.0" encoding="utf-8"?>
<ds:datastoreItem xmlns:ds="http://schemas.openxmlformats.org/officeDocument/2006/customXml" ds:itemID="{1703507E-1865-44FD-A1C1-DE6CD174F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1e437-5ca4-4c1c-8367-df66a38365ee"/>
    <ds:schemaRef ds:uri="34bc58df-ae46-4b76-8f91-51d3ba5b9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Sigita Raubienė</cp:lastModifiedBy>
  <cp:revision/>
  <cp:lastPrinted>2022-09-26T09:59:05Z</cp:lastPrinted>
  <dcterms:created xsi:type="dcterms:W3CDTF">2021-04-27T11:37:26Z</dcterms:created>
  <dcterms:modified xsi:type="dcterms:W3CDTF">2024-06-07T06:20:31Z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0x010100A082AFCC0EED054CA436AD0253BD59E5</vt:lpwstr>
  </property>
</Properties>
</file>