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Users\ritami\Desktop\Daiva\"/>
    </mc:Choice>
  </mc:AlternateContent>
  <xr:revisionPtr revIDLastSave="0" documentId="8_{3056C26D-160A-46CF-926B-9FDD475B3CCC}" xr6:coauthVersionLast="47" xr6:coauthVersionMax="47" xr10:uidLastSave="{00000000-0000-0000-0000-000000000000}"/>
  <bookViews>
    <workbookView xWindow="-98" yWindow="-98" windowWidth="28996" windowHeight="15796" xr2:uid="{00000000-000D-0000-FFFF-FFFF00000000}"/>
  </bookViews>
  <sheets>
    <sheet name="Sheet1" sheetId="3" r:id="rId1"/>
    <sheet name="Sheet2"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3" l="1"/>
  <c r="G56" i="3"/>
  <c r="H55" i="3" l="1"/>
  <c r="H54" i="3"/>
  <c r="H53" i="3"/>
  <c r="H52" i="3"/>
  <c r="H51" i="3"/>
  <c r="H50" i="3"/>
  <c r="H49" i="3"/>
  <c r="H48" i="3"/>
  <c r="H47" i="3"/>
  <c r="H46" i="3"/>
  <c r="H45" i="3"/>
  <c r="H44" i="3"/>
  <c r="H43" i="3"/>
  <c r="H42" i="3"/>
  <c r="H41" i="3"/>
  <c r="H40" i="3"/>
  <c r="H39" i="3"/>
  <c r="H38" i="3"/>
  <c r="E56" i="3"/>
  <c r="I56" i="3" l="1"/>
  <c r="I57" i="3" s="1"/>
</calcChain>
</file>

<file path=xl/sharedStrings.xml><?xml version="1.0" encoding="utf-8"?>
<sst xmlns="http://schemas.openxmlformats.org/spreadsheetml/2006/main" count="155" uniqueCount="131">
  <si>
    <t>Eil. Nr.</t>
  </si>
  <si>
    <t>Produktų pavadinimas</t>
  </si>
  <si>
    <t>Mato vnt.</t>
  </si>
  <si>
    <t>kg</t>
  </si>
  <si>
    <t>Tiekėjas kartu su pasiūlymu privalo pateikti konkrečius duomenis apie siūlomas Prekes: tikslus Prekės pavadinimas, tikslus gamintojo pavadinimas, tiksli Prekių sudėtis, duomenys apie fasavimą, nurodyti visi maisto priedai. Komisija turi teisę reikalauti tiekėjo pateikti atskirų siūlomų Prekių pavyzdžius, kviestis ekspertus jų įvertinimui, atlikti siūlomų Prekių laboratorinius tyrimus, prašyti kokybės pažymėjimų ir kitos informacijos apie siūlomas Prekes.</t>
  </si>
  <si>
    <t>(Tiekėjo pavadinimas)</t>
  </si>
  <si>
    <t>Atviro konkurso sąlygų 1 priedas</t>
  </si>
  <si>
    <t xml:space="preserve">Subtiekėjų pavadinimas, adresas </t>
  </si>
  <si>
    <t>Numatomos subtiekėjui perduoti teikti
prekės/paslaugos, perduodamos subteikėjui sutarties dalis %</t>
  </si>
  <si>
    <t>**Pildyti tuomet, jei sutarties vykdymui bus pasitelkti subtiekėjai, kurių pajėgumais tiekėjas remiasi, kad atitiktų pirkimo dokumentuose nustatytus reikalavimus (VPĮ 49 str. 1 d.).</t>
  </si>
  <si>
    <t xml:space="preserve">Eil. Nr. </t>
  </si>
  <si>
    <t>Subtiekėjų pavadinimas, adresas</t>
  </si>
  <si>
    <t>Numatomos subteikėjui perduoti teikti
prekės/paslaugos, perduodamos subteikėjui sutarties dalis %</t>
  </si>
  <si>
    <t>***Pildyti tuomet, jei sutarties vykdymui bus pasitelkti subtiekėjai, kurių pajėgumais tiekėjas nesiremia. Subtiekėjų, kurių pajėgumais tiekėjas nesiremia, EBVPD nereikalaujamas.</t>
  </si>
  <si>
    <t>Pateikto dokumento pavadinimas</t>
  </si>
  <si>
    <t>Dokumentas yra įkeltas šioje CVP IS pasiūlymo lango eilutėje („Prisegti dokumentai“)</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</si>
  <si>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</si>
  <si>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</si>
  <si>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</si>
  <si>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</si>
  <si>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</si>
  <si>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</si>
  <si>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</si>
  <si>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</si>
  <si>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t>Perkančiosios organizacijos reikalavimai</t>
  </si>
  <si>
    <t>Eil Nr.</t>
  </si>
  <si>
    <r>
      <t xml:space="preserve">Tiekėjo siūlomi parametrai </t>
    </r>
    <r>
      <rPr>
        <b/>
        <sz val="11"/>
        <rFont val="Times New Roman"/>
        <family val="1"/>
      </rPr>
      <t>(tikslus Prekės pavadinimas, tikslus gamintojo pavadinimas, tiksli Prekių sudėtis, duomenys apie fasavimą, nurodyti visi maisto priedai)</t>
    </r>
  </si>
  <si>
    <t>PASIŪLYMAS  IR TECHNINĖ SPECIFIKACIJA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</si>
  <si>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</si>
  <si>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</si>
  <si>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</si>
  <si>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</si>
  <si>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</si>
  <si>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</si>
  <si>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</si>
  <si>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</si>
  <si>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</si>
  <si>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</si>
  <si>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</si>
  <si>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</si>
  <si>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</si>
  <si>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</si>
  <si>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</si>
  <si>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</si>
  <si>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Kiekis</t>
  </si>
  <si>
    <t>Kaina be  PVM</t>
  </si>
  <si>
    <t>Suma be PVM</t>
  </si>
  <si>
    <r>
      <t xml:space="preserve">2.      Mes siūlome šias Prekes (siūlomos </t>
    </r>
    <r>
      <rPr>
        <sz val="10"/>
        <color rgb="FF000000"/>
        <rFont val="Times New Roman"/>
        <family val="1"/>
      </rPr>
      <t>Prekės visiškai atitinka konkurso dokumentuose nustatytus reikalavimus):</t>
    </r>
  </si>
  <si>
    <t>II pirkimo dalis: Paruošta žuvis ir žuvies produktai</t>
  </si>
  <si>
    <t>Žuvininkystės produktai turi atitikti sveikumo standartus, išdėstytus 2004 m. balandžio 29 d. Europos Parlamento ir Tarybos reglamente (EB) Nr. 853/2004, nustatančiame konkrečius gyvūninės  kilmės  maisto  produktų  higienos  reikalavimus  (OL  2004  m.  specialusis  leidimas,  3 skyrius, 45 tomas, p. 14), su paskutiniais pakeitimais, padarytais 2012 m. sausio 11 d. Komisijos reglamentu (ES) Nr. 16/2012 (OL 2012 L 8, p. 29). Prekės  privalo atitikti LR Sveikatos apsaugos ministro 2011-11-11 įsakymo Nr. V-964 „Dėl maitinimo organizavimo ikimokyklinio ugdymo, bendrojo ugdymo mokyklose ir vaikų socialinės globos įstaigose tvarkos aprašo patvirtinimo“ reikalavimus su visais pakeitimais. Reikalavimai tiekimui: žuvis turi būti pristatomi į visas ugdymo įstaigas  be papildomo apmokėjimo, ne rečiau kaip 1 kartą per savaitę, patogiais kiekiais ir pakuotėmis. Mažiausia vieno užsakymo kaina nenustatoma.</t>
  </si>
  <si>
    <t>Jūros lydekos filė be odos (argentinietiška jūros lydeka) šaldyta</t>
  </si>
  <si>
    <t>Lotyniškas pavadinimas – Merluccius hubbsi. Giliai užšaldyta jūros lydekos file, be odos (taip pat be kaulų, be galvos, be uodegos, be pelekų). Neglazūruota. File gabaliukų svoris nuo 201 g. Fasuota iki 7 kg.</t>
  </si>
  <si>
    <t xml:space="preserve">Lotyniškas pavadinimas – Merluccius hubbsi. Giliai užšaldyta jūros lydekos file, be odos (taip pat be kaulų, be galvos, be uodegos, be pelekų). Neglazūruota. File gabaliukų svoris nuo 60 iki 200 g. Fasuota iki 1 kg. </t>
  </si>
  <si>
    <t>Jūros lydekos filė su oda (argentinietiška jūros lydeka) šaldyta</t>
  </si>
  <si>
    <t>Lotyniškas pavadinimas – Merluccius hubbsi. Giliai užšaldyta jūros lydekos file, su oda (be kaulų, be galvos, be uodegos, be pelekų). File gabaliukų svoris ne mažiau 170 g, glazūros iki 7%, fasuota iki 5 kg.</t>
  </si>
  <si>
    <t>Jūros lydeka - visa žuvis (argentinietiška jūros lydeka) šaldyta</t>
  </si>
  <si>
    <t>Lotyniškas pavadinimas – Merluccius hubbsi. Giliai užšaldyta, skrosta, be galvos, be uodegos. Glazūros iki 20 %, vieneto svoris 200-500 g,  fasuota iki 5 kg.</t>
  </si>
  <si>
    <t>Vaivorykštinio upėtakio file su oda šaldyta</t>
  </si>
  <si>
    <t>Lotyniškas pavadinimas – Oncorhynchus mykiss. Giliai užšaldyta upėtakio file su oda (be galvos, be uodegos, be kaulų). Neglazūruota. Be antibiotikų, hormonų ar kitų augimą skatinančių priedų. File svoris 300-800 g. Fasuota iki 5 kg</t>
  </si>
  <si>
    <t>Ledjūrio menkės filė be odos šaldyta</t>
  </si>
  <si>
    <t>Lotyniškas pavadinimas - Pollachius virens. Nugarinės dalys, be odos (taip pat be kaulų, be galvos, be uodegos). Giliai užšaldyta. File svoris 90-350 g. Glazūros iki 10%, fasuota iki 9 kg.</t>
  </si>
  <si>
    <t>Atlanto menkės filė be odos šaldyta</t>
  </si>
  <si>
    <t>Lotyniškas pavadinimas - Gadus morhua. Atlanto menkės filė be odos (taip pat be kaulų, be galvos, be uodegos). Giliai užšaldyta. File svoris 400-900 g, be glazūros, fasuota iki 7 kg.</t>
  </si>
  <si>
    <t>Rudagalvių menkių file be odos šaldyta</t>
  </si>
  <si>
    <t>Lotyniškas pavadinimas - Theragra chalcogramma. Rudagalvių menkių file be odos (taip pat be kaulų, be galvos, be uodegos). Giliai užšaldyta. File svoris 170-230 g. Glazūros iki 10%, fasuota iki 6 kg.</t>
  </si>
  <si>
    <t>Atlanto menkės filė su oda šaldyta</t>
  </si>
  <si>
    <t xml:space="preserve">Lotyniškas pavadinimas - Gadus morhua. Atlanto menkės filė su oda (taip pat be kaulų, be galvos, be uodegos). Giliai užšaldyta. Svoris 400-900 g, šaldyta, be glazūros, fasuota iki 7 kg. </t>
  </si>
  <si>
    <t>Afrikinio šamo file su oda šaldyta</t>
  </si>
  <si>
    <t xml:space="preserve">Lotyniškas pavadinimas – Clarias gariepinus. Afrikinio šamo file su oda. Giliai užšaldyta. File svoris 300-800 g, fasuota iki 5 kg. </t>
  </si>
  <si>
    <t>Afrikinio šamo file be odos atvėsinta</t>
  </si>
  <si>
    <t xml:space="preserve">Lotyniškas pavadinimas – Clarias gariepinus. Atvėsinta afrikinio šamo file be odos (tai pat be galvos, be uodegos). File svoris 200-350 g, fasuota iki 5 kg. </t>
  </si>
  <si>
    <t>Sterko filė su oda šaldyta</t>
  </si>
  <si>
    <t>Lotyniškas pavadinimas - Stizostedium lucioperca. Giliai užšaldyta sterko filė su oda. Filė svoris ne mažiau 300 g. Glazūros iki 20%, fasuota iki 5 kg.</t>
  </si>
  <si>
    <t>Lašišos file su oda šaldyta</t>
  </si>
  <si>
    <t>Lotyniškas pavadinimas – Salmo salar. Giliai užšaldyta lašišos file su oda (be galvos, be uodegos, be kaulų). Neglazūruota. File svoris 1,4-2,4 kg. Be antibiotikų, hormonų ar kitų augimą skatinančių priedų. C, D trimingas. Fasuota iki 5 kg.</t>
  </si>
  <si>
    <t>Lašišos file su oda atvėsinta</t>
  </si>
  <si>
    <t>Lotyniškas pavadinimas – Salmo salar. Atvėsinta lašišos filė su oda (be galvos, be uodegos, be kaulų). File svoris 1,4-2,4 kg. Be antibiotikų, hormonų ar kitų augimą skatinančių priedų. C, D trimingas. Fasuota iki 5 kg.</t>
  </si>
  <si>
    <t>Didžiųjų auksinių skumbrių file be odos šaldyta</t>
  </si>
  <si>
    <t>Lotyniškas pavadinimas - Mahi mahi. Giliai užšaldyta didžiųjų auksinių skumbrių file, be odos. Glazūra iki 10%. File svoris 170-230 g, fasuota iki 5 kg.</t>
  </si>
  <si>
    <t>Karpių file šaldyta</t>
  </si>
  <si>
    <t>Lotyniškais pavadinimais - Cyprinus carpio. Giliai užšaldyta karpio filė su oda, be kaulų. Neglazūruota. Filė svoris 175-300 g, fasuota iki 5 kg.</t>
  </si>
  <si>
    <t>Pangasijų file šaldyta</t>
  </si>
  <si>
    <t xml:space="preserve">Lotyniškas pavadinimas - Pangasius hypophthalmus. Giliai užšaldyta pangasijų filė, be odos (taip pat be kaulų, be galvos, be uodegos). File svoris 170-220 g. Glazūros iki 20%, fasuota iki 5 kg </t>
  </si>
  <si>
    <t>Nilinių tilapijų file šaldyta</t>
  </si>
  <si>
    <t>Lotyniškas pavadinimas -  Oreochromis niloticus. Giliai užšaldyta nilinių tilapijų file be odos, glazūros iki 20%, fasuota iki 5 kg.</t>
  </si>
  <si>
    <t>be PVM</t>
  </si>
  <si>
    <t>su PVM</t>
  </si>
  <si>
    <t>VISO</t>
  </si>
  <si>
    <t>PVM (21 proc.)</t>
  </si>
  <si>
    <t>Dėl maisto produktų Kauno rajono ugdymo įstaigoms viešojo pirkimo II pirkimo dalies ,,Paruošta žuvis ir žuvies produktai"</t>
  </si>
  <si>
    <t>Prekių atitikimą nustatytiems reikalavimams patvirtinantys dokumentai pateikiami vykdant sutartį (kartu su Prekėmis)</t>
  </si>
  <si>
    <t xml:space="preserve">Įmonės kodas 159750366                              Tel. (8~698) 31883              Neveronių k., Kauno r. sav.
PVM mokėtojo kodas LT597503610                                                              El.paštas: virzis5@gmail.com
</t>
  </si>
  <si>
    <t>UAB “Viržis”</t>
  </si>
  <si>
    <t>Įmonės kodas 159750366</t>
  </si>
  <si>
    <t>PVM mokėtojo kodas LT597503610</t>
  </si>
  <si>
    <t xml:space="preserve">Daržų g. 9, Neveronys, LT-54477 Kauno r.  </t>
  </si>
  <si>
    <t xml:space="preserve"> A.S. LT077230000002467182
UAB Bankas Medicinos bankas
</t>
  </si>
  <si>
    <t xml:space="preserve"> Jurgita Žilionienė</t>
  </si>
  <si>
    <t>(8~655) 05523</t>
  </si>
  <si>
    <t>virzis5@gmail.com</t>
  </si>
  <si>
    <t xml:space="preserve">Direktorius Viktoras Visockas </t>
  </si>
  <si>
    <t>Direktorius Viktoras Visockas, Tel.: (8 698) 31883, virzis5@gmail.com</t>
  </si>
  <si>
    <t>UAB Vilguva, Žemaitės g 100, LT76172 Šiauliai</t>
  </si>
  <si>
    <t>Įgaliojimas</t>
  </si>
  <si>
    <t>„Prisegti dokumentai“</t>
  </si>
  <si>
    <t>Pasiūlymo galiojimo užtikrinimas, pavedimo kopija</t>
  </si>
  <si>
    <t>Susitarimas</t>
  </si>
  <si>
    <t>Viešųjų pirkimų vadybininkė</t>
  </si>
  <si>
    <t>Jurgita Žilionienė</t>
  </si>
  <si>
    <t>Sertifikatas</t>
  </si>
  <si>
    <t>Jūros lydekos filė be odos (argentinietiška jūros lydeka) šaldyta. Lotyniškas pavadinimas – Merluccius hubbsi. Giliai užšaldyta jūros lydekos file, be odos (taip pat be kaulų, be galvos, be uodegos, be pelekų). Neglazūruota. File gabaliukų svoris nuo 201 g. Fasuota po 7 kg. UAB Megaprojektai</t>
  </si>
  <si>
    <t>Jūros lydekos filė be odos (argentinietiška jūros lydeka) šaldyta. Lotyniškas pavadinimas – Merluccius hubbsi. Giliai užšaldyta jūros lydekos file, be odos (taip pat be kaulų, be galvos, be uodegos, be pelekų). Neglazūruota. File gabaliukų svoris 60 - 200 g. Fasuota po 1 kg. UAB Megaprojektai</t>
  </si>
  <si>
    <t>Jūros lydekos filė su oda (argentinietiška jūros lydeka) šaldyta. Lotyniškas pavadinimas – Merluccius hubbsi. Giliai užšaldyta jūros lydekos file, su oda (be kaulų, be galvos, be uodegos, be pelekų). File gabaliukų svoris ne mažiau 170 g, glazūros 7%, fasuota po 5 kg. UAB Gisnė LT</t>
  </si>
  <si>
    <t>Vaivorykštinio upėtakio file su oda šaldyta. Lotyniškas pavadinimas – Oncorhynchus mykiss. Giliai užšaldyta upėtakio file su oda (be galvos, be uodegos, be kaulų). Neglazūruota. Be antibiotikų, hormonų ar kitų augimą skatinančių priedų. File svoris 300-800 g. Fasuota po 5 kg. UAB Gisnė LT</t>
  </si>
  <si>
    <t>Rudagalvių menkių file be odos šaldyta. Lotyniškas pavadinimas - Theragra chalcogramma. Rudagalvių menkių file be odos (taip pat be kaulų, be galvos, be uodegos). Giliai užšaldyta. File svoris 170-230 g. Glazūros  10%, fasuota po 6 kg. UAB Gisnė LT</t>
  </si>
  <si>
    <t>Sterko filė su oda šaldyta. Lotyniškas pavadinimas - Stizostedium lucioperca. Giliai užšaldyta sterko filė su oda. Filė svoris ne mažiau 300 g. Glazūros  20%, fasuota po 5 kg. UAB Gisnė LT</t>
  </si>
  <si>
    <t>Lašišos file su oda atvėsinta. Lotyniškas pavadinimas – Salmo salar. Atvėsinta lašišos filė su oda (be galvos, be uodegos, be kaulų). File svoris 1,4-2,4 kg. Be antibiotikų, hormonų ar kitų augimą skatinančių priedų. C, D trimingas. Fasuota po 5 kg. UAB Gisnė LT</t>
  </si>
  <si>
    <t>Didžiųjų auksinių skumbrių file be odos šaldyta. Lotyniškas pavadinimas - Mahi mahi. Giliai užšaldyta didžiųjų auksinių skumbrių file, be odos. Glazūra  10%. File svoris 170-230 g, fasuota po 5 kg. UAB Gisnė LT</t>
  </si>
  <si>
    <t>Karpių file šaldyta. Lotyniškais pavadinimais - Cyprinus carpio. Giliai užšaldyta karpio filė su oda, be kaulų. Neglazūruota. Filė svoris 175-300 g, fasuota po 5 kg. UAB Gisnė LT</t>
  </si>
  <si>
    <t>Atlanto menkės filė su oda šaldyta. Lotyniškas pavadinimas - Gadus morhua. Atlanto menkės filė su oda (taip pat be kaulų, be galvos, be uodegos). Giliai užšaldyta. Svoris 400-900 g, šaldyta, be glazūros, fasuota po 7 kg. UAB Megaprojektai</t>
  </si>
  <si>
    <t>Nilinių tilapijų file šaldyta. Lotyniškas pavadinimas -  Oreochromis niloticus. Giliai užšaldyta nilinių tilapijų file be odos, glazūros  20%, fasuota po 5 kg. UAB Megaprojektai</t>
  </si>
  <si>
    <t>Ledjūrio menkės filė be odos šaldyta. Lotyniškas pavadinimas - Pollachius virens. Nugarinės dalys, be odos (taip pat be kaulų, be galvos, be uodegos). Giliai užšaldyta. File svoris 90-350 g. Glazūros  10%, fasuota po 9 kg. UAB Lestena</t>
  </si>
  <si>
    <t>Atlanto menkės filė be odos šaldyta. Lotyniškas pavadinimas - Gadus morhua. Atlanto menkės filė be odos (taip pat be kaulų, be galvos, be uodegos). Giliai užšaldyta. File svoris 400-900 g, be glazūros, fasuota po 7 kg. UAB Lestena</t>
  </si>
  <si>
    <t>Afrikinio šamo file su oda šaldyta. Lotyniškas pavadinimas – Clarias gariepinus. Afrikinio šamo file su oda. Giliai užšaldyta. File svoris 300-800 g, fasuota po 5 kg. MB „ Piscator “</t>
  </si>
  <si>
    <t>Afrikinio šamo file be odos atvėsinta. Lotyniškas pavadinimas – Clarias gariepinus. Atvėsinta afrikinio šamo file be odos (tai pat be galvos, be uodegos). File svoris 200-350 g, fasuota po 5 kg. MB „ Piscator “</t>
  </si>
  <si>
    <t>Jūros lydeka - visa žuvis (argentinietiška jūros lydeka) šaldyta. Lotyniškas pavadinimas – Merluccius hubbsi. Giliai užšaldyta, skrosta, be galvos, be uodegos. Glazūros 20 %, vieneto svoris 200-500 g,  fasuota po 5 kg. UAB Gisnė LT</t>
  </si>
  <si>
    <t>Pangasijų file šaldyta. Lotyniškas pavadinimas - Pangasius hypophthalmus. Giliai užšaldyta pangasijų filė, be odos (taip pat be kaulų, be galvos, be uodegos). File svoris 170-220 g. Glazūros 20%, fasuota po 5 kg. UAB Megaprojektai</t>
  </si>
  <si>
    <t>Bendra pasiūlymo kaina (žodžiais) be PVM - vienas šimtas penkiasdešimt penki tūkstančiai devyni šimtai devyniasdešimt eurų</t>
  </si>
  <si>
    <t>Bendra pasiūlymo kaina (žodžiais) su PVM - vienas šimtas aštuoniasdešimt aštuoni tūkstančiai septyni šimtai keturiasdešimt septyni eurai, 90 ct</t>
  </si>
  <si>
    <t>Tiekėjo Deklaracija</t>
  </si>
  <si>
    <r>
      <t>Lašišos file su oda šaldyta. Lotyniškas pavadinimas – Salmo salar. Giliai užšaldyta lašišos file su oda (be galvos, be uodegos, be kaulų). Neglazūruota. File svoris 1,4-2,4 kg. Be antibiotikų, hormonų ar kitų augimą skatinančių priedų. C,</t>
    </r>
    <r>
      <rPr>
        <sz val="10"/>
        <color rgb="FFFF0000"/>
        <rFont val="Times New Roman"/>
        <family val="1"/>
        <charset val="186"/>
      </rPr>
      <t xml:space="preserve"> </t>
    </r>
    <r>
      <rPr>
        <sz val="10"/>
        <rFont val="Times New Roman"/>
        <family val="1"/>
        <charset val="186"/>
      </rPr>
      <t>D trimingas. Fasuota po 5 kg. UAB Lestena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</si>
</sst>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b/>
      <sz val="11"/>
      <name val="Times New Roman"/>
      <family val="1"/>
    </font>
    <font>
      <sz val="12"/>
      <name val="Times New Roman"/>
      <family val="1"/>
    </font>
    <font>
      <b/>
      <sz val="12"/>
      <name val="Times New Roman"/>
      <family val="1"/>
    </font>
    <font>
      <b/>
      <sz val="10"/>
      <name val="Arial"/>
      <family val="2"/>
    </font>
    <font>
      <b/>
      <sz val="12"/>
      <color theme="1"/>
      <name val="Times New Roman"/>
      <family val="1"/>
    </font>
    <font>
      <sz val="11"/>
      <color theme="1"/>
      <name val="Times New Roman"/>
      <family val="1"/>
      <charset val="186"/>
    </font>
    <font>
      <sz val="10"/>
      <color indexed="8"/>
      <name val="Times New Roman"/>
      <family val="1"/>
      <charset val="186"/>
    </font>
    <font>
      <b/>
      <sz val="11"/>
      <color indexed="8"/>
      <name val="Times New Roman"/>
      <family val="1"/>
    </font>
    <font>
      <sz val="10"/>
      <color indexed="8"/>
      <name val="Times New Roman"/>
      <family val="1"/>
    </font>
    <font>
      <sz val="10"/>
      <color theme="1"/>
      <name val="Times New Roman"/>
      <family val="1"/>
      <charset val="186"/>
    </font>
    <font>
      <b/>
      <sz val="10"/>
      <color theme="1"/>
      <name val="Times New Roman"/>
      <family val="1"/>
      <charset val="186"/>
    </font>
    <font>
      <sz val="10"/>
      <name val="Times New Roman"/>
      <family val="1"/>
      <charset val="186"/>
    </font>
    <font>
      <sz val="10"/>
      <name val="Times New Roman"/>
      <family val="1"/>
    </font>
    <font>
      <sz val="10"/>
      <color rgb="FF000000"/>
      <name val="Times New Roman"/>
      <family val="1"/>
    </font>
    <font>
      <sz val="10"/>
      <color rgb="FF000000"/>
      <name val="Times New Roman"/>
      <family val="1"/>
      <charset val="186"/>
    </font>
    <font>
      <b/>
      <sz val="10"/>
      <name val="Times New Roman"/>
      <family val="1"/>
      <charset val="186"/>
    </font>
    <font>
      <u/>
      <sz val="10"/>
      <color theme="10"/>
      <name val="Arial"/>
    </font>
    <font>
      <sz val="10"/>
      <color rgb="FFFF0000"/>
      <name val="Times New Roman"/>
      <family val="1"/>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8"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26" fillId="0" borderId="0" applyNumberFormat="0" applyFill="0" applyBorder="0" applyAlignment="0" applyProtection="0"/>
  </cellStyleXfs>
  <cellXfs count="114">
    <xf numFmtId="0" fontId="0" fillId="0" borderId="0" xfId="0"/>
    <xf numFmtId="0" fontId="3" fillId="0" borderId="0" xfId="1" applyFont="1"/>
    <xf numFmtId="0" fontId="4" fillId="0" borderId="0" xfId="1" applyFont="1"/>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6" fillId="0" borderId="0" xfId="0" applyFont="1" applyAlignment="1" applyProtection="1">
      <alignment horizontal="center"/>
      <protection locked="0"/>
    </xf>
    <xf numFmtId="0" fontId="6" fillId="0" borderId="0" xfId="0" applyFont="1" applyAlignment="1" applyProtection="1">
      <alignment wrapText="1"/>
      <protection locked="0"/>
    </xf>
    <xf numFmtId="0" fontId="6" fillId="0" borderId="0" xfId="0" applyFont="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Alignment="1">
      <alignment vertical="center"/>
    </xf>
    <xf numFmtId="0" fontId="3" fillId="0" borderId="0" xfId="1" applyFont="1" applyAlignment="1">
      <alignment horizontal="center" vertical="center"/>
    </xf>
    <xf numFmtId="0" fontId="12" fillId="0" borderId="0" xfId="0" applyFont="1" applyAlignment="1">
      <alignment vertical="center"/>
    </xf>
    <xf numFmtId="0" fontId="11" fillId="0" borderId="0" xfId="0" applyFont="1" applyAlignment="1">
      <alignment vertical="center"/>
    </xf>
    <xf numFmtId="0" fontId="9" fillId="0" borderId="0" xfId="0" applyFont="1" applyAlignment="1" applyProtection="1">
      <alignment vertical="center"/>
      <protection locked="0"/>
    </xf>
    <xf numFmtId="0" fontId="4" fillId="0" borderId="0" xfId="1" applyFont="1" applyAlignment="1">
      <alignment horizontal="center" vertical="center" wrapText="1"/>
    </xf>
    <xf numFmtId="0" fontId="3" fillId="0" borderId="0" xfId="1" applyFont="1" applyAlignment="1">
      <alignment horizontal="center" vertical="center" wrapText="1"/>
    </xf>
    <xf numFmtId="0" fontId="4" fillId="0" borderId="0" xfId="1" applyFont="1" applyAlignment="1">
      <alignment horizontal="center" vertical="center"/>
    </xf>
    <xf numFmtId="0" fontId="4" fillId="0" borderId="7" xfId="1" applyFont="1" applyBorder="1" applyAlignment="1">
      <alignment horizontal="center" vertical="center"/>
    </xf>
    <xf numFmtId="14" fontId="6" fillId="0" borderId="0" xfId="0" applyNumberFormat="1" applyFont="1" applyAlignment="1" applyProtection="1">
      <alignment horizontal="center" vertical="center" wrapText="1"/>
      <protection locked="0"/>
    </xf>
    <xf numFmtId="0" fontId="12" fillId="0" borderId="0" xfId="0" applyFont="1"/>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13" fillId="0" borderId="1" xfId="0" applyFont="1" applyBorder="1" applyAlignment="1">
      <alignment horizontal="center"/>
    </xf>
    <xf numFmtId="0" fontId="6" fillId="4" borderId="1" xfId="0" applyFont="1" applyFill="1" applyBorder="1" applyAlignment="1" applyProtection="1">
      <alignment horizontal="center" vertical="center" wrapText="1"/>
      <protection locked="0"/>
    </xf>
    <xf numFmtId="0" fontId="0" fillId="4" borderId="1" xfId="0" applyFill="1" applyBorder="1"/>
    <xf numFmtId="0" fontId="6" fillId="4" borderId="1" xfId="0" applyFont="1" applyFill="1" applyBorder="1" applyProtection="1">
      <protection locked="0"/>
    </xf>
    <xf numFmtId="0" fontId="19" fillId="0" borderId="1" xfId="1" applyFont="1" applyBorder="1" applyAlignment="1">
      <alignment horizontal="center" vertical="center" wrapText="1"/>
    </xf>
    <xf numFmtId="0" fontId="20" fillId="5" borderId="1" xfId="1" applyFont="1" applyFill="1" applyBorder="1" applyAlignment="1">
      <alignment horizontal="center" vertical="center" wrapText="1"/>
    </xf>
    <xf numFmtId="0" fontId="20" fillId="0" borderId="1" xfId="1" applyFont="1" applyBorder="1" applyAlignment="1">
      <alignment horizontal="center" vertical="center" wrapText="1"/>
    </xf>
    <xf numFmtId="0" fontId="0" fillId="0" borderId="0" xfId="0" applyAlignment="1">
      <alignment wrapText="1"/>
    </xf>
    <xf numFmtId="0" fontId="22" fillId="0" borderId="0" xfId="0" applyFont="1" applyAlignment="1">
      <alignment vertical="center"/>
    </xf>
    <xf numFmtId="0" fontId="4" fillId="0" borderId="4" xfId="1" applyFont="1" applyBorder="1" applyAlignment="1">
      <alignment horizontal="center" vertical="center" wrapText="1"/>
    </xf>
    <xf numFmtId="0" fontId="13" fillId="0" borderId="4" xfId="0" applyFont="1" applyBorder="1" applyAlignment="1">
      <alignment horizontal="center"/>
    </xf>
    <xf numFmtId="0" fontId="13" fillId="0" borderId="0" xfId="0" applyFont="1" applyAlignment="1">
      <alignment horizontal="center"/>
    </xf>
    <xf numFmtId="0" fontId="4" fillId="0" borderId="8" xfId="1" applyFont="1" applyBorder="1" applyAlignment="1">
      <alignment horizontal="center" vertical="center" wrapText="1"/>
    </xf>
    <xf numFmtId="0" fontId="13" fillId="0" borderId="8" xfId="0" applyFont="1" applyBorder="1" applyAlignment="1">
      <alignment horizontal="center"/>
    </xf>
    <xf numFmtId="0" fontId="21" fillId="0" borderId="1" xfId="1" applyFont="1" applyBorder="1" applyAlignment="1">
      <alignment horizontal="center" vertical="center"/>
    </xf>
    <xf numFmtId="0" fontId="21" fillId="0" borderId="1" xfId="1" applyFont="1" applyBorder="1" applyAlignment="1">
      <alignment horizontal="lef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0" fontId="21" fillId="0" borderId="1" xfId="1" applyFont="1" applyBorder="1" applyAlignment="1">
      <alignment horizontal="left" vertical="center"/>
    </xf>
    <xf numFmtId="0" fontId="24" fillId="0" borderId="1" xfId="0" applyFont="1" applyBorder="1" applyAlignment="1">
      <alignment horizontal="left" vertical="center" wrapText="1"/>
    </xf>
    <xf numFmtId="0" fontId="25" fillId="0" borderId="1" xfId="0" applyFont="1" applyBorder="1"/>
    <xf numFmtId="0" fontId="25" fillId="0" borderId="0" xfId="0" applyFont="1"/>
    <xf numFmtId="2" fontId="25" fillId="0" borderId="1" xfId="0" applyNumberFormat="1" applyFont="1" applyBorder="1" applyAlignment="1">
      <alignment horizontal="center" vertical="center"/>
    </xf>
    <xf numFmtId="0" fontId="25" fillId="0" borderId="9" xfId="0" applyFont="1" applyBorder="1" applyAlignment="1">
      <alignment horizontal="center"/>
    </xf>
    <xf numFmtId="0" fontId="25" fillId="0" borderId="9" xfId="0" applyFont="1" applyBorder="1"/>
    <xf numFmtId="2" fontId="25" fillId="0" borderId="9" xfId="0" applyNumberFormat="1" applyFont="1" applyBorder="1" applyAlignment="1">
      <alignment horizontal="center"/>
    </xf>
    <xf numFmtId="0" fontId="21" fillId="0" borderId="1" xfId="0" applyFont="1" applyBorder="1"/>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protection locked="0"/>
    </xf>
    <xf numFmtId="0" fontId="3" fillId="0" borderId="0" xfId="1" applyFont="1" applyAlignment="1">
      <alignment vertical="center" wrapText="1"/>
    </xf>
    <xf numFmtId="0" fontId="26" fillId="0" borderId="1" xfId="2" applyBorder="1" applyAlignment="1" applyProtection="1">
      <alignment horizontal="center" vertical="center" wrapText="1"/>
      <protection locked="0"/>
    </xf>
    <xf numFmtId="2" fontId="2" fillId="0" borderId="4" xfId="0" applyNumberFormat="1" applyFont="1" applyBorder="1" applyAlignment="1">
      <alignment horizontal="center"/>
    </xf>
    <xf numFmtId="0" fontId="21" fillId="5" borderId="1" xfId="1" applyFont="1" applyFill="1" applyBorder="1" applyAlignment="1">
      <alignment horizontal="left" vertical="center" wrapText="1"/>
    </xf>
    <xf numFmtId="0" fontId="3" fillId="0" borderId="0" xfId="0" applyFont="1" applyAlignment="1">
      <alignment wrapText="1"/>
    </xf>
    <xf numFmtId="0" fontId="5" fillId="0" borderId="0" xfId="0" applyFont="1"/>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0" xfId="0" applyFont="1" applyAlignment="1" applyProtection="1">
      <alignment horizontal="center"/>
      <protection locked="0"/>
    </xf>
    <xf numFmtId="0" fontId="7" fillId="0" borderId="0" xfId="0" applyFont="1" applyAlignment="1" applyProtection="1">
      <alignment horizontal="left"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7" fillId="0" borderId="0" xfId="0" applyFont="1" applyAlignment="1" applyProtection="1">
      <alignment vertical="center" wrapText="1"/>
      <protection locked="0"/>
    </xf>
    <xf numFmtId="0" fontId="7" fillId="0" borderId="1" xfId="0" applyFont="1" applyBorder="1" applyAlignment="1" applyProtection="1">
      <alignment horizontal="center"/>
      <protection locked="0"/>
    </xf>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9" fontId="6" fillId="0" borderId="1" xfId="0" applyNumberFormat="1" applyFont="1" applyBorder="1" applyAlignment="1" applyProtection="1">
      <alignment horizontal="left"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0" xfId="1" applyFont="1" applyAlignment="1">
      <alignment horizontal="left" vertical="center"/>
    </xf>
    <xf numFmtId="49" fontId="16" fillId="2" borderId="1" xfId="0" applyNumberFormat="1" applyFont="1" applyFill="1" applyBorder="1" applyAlignment="1">
      <alignment horizontal="left" vertical="center"/>
    </xf>
    <xf numFmtId="4" fontId="16" fillId="2" borderId="1" xfId="0" applyNumberFormat="1" applyFont="1" applyFill="1" applyBorder="1" applyAlignment="1">
      <alignment horizontal="left" vertical="center"/>
    </xf>
    <xf numFmtId="49" fontId="16"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0" fontId="17" fillId="2" borderId="1" xfId="0"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21" fillId="0" borderId="2" xfId="0" applyFont="1" applyBorder="1" applyAlignment="1">
      <alignment horizontal="left" wrapText="1"/>
    </xf>
    <xf numFmtId="0" fontId="0" fillId="0" borderId="2" xfId="0" applyBorder="1" applyAlignment="1">
      <alignment horizontal="left" wrapText="1"/>
    </xf>
    <xf numFmtId="0" fontId="2" fillId="3" borderId="1" xfId="0" applyFont="1" applyFill="1" applyBorder="1"/>
  </cellXfs>
  <cellStyles count="3">
    <cellStyle name="Hipersaitas" xfId="2" builtinId="8"/>
    <cellStyle name="Įprastas"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1428750</xdr:colOff>
      <xdr:row>0</xdr:row>
      <xdr:rowOff>182563</xdr:rowOff>
    </xdr:from>
    <xdr:ext cx="434340" cy="678183"/>
    <xdr:pic>
      <xdr:nvPicPr>
        <xdr:cNvPr id="2" name="Picture 2" descr="15408">
          <a:extLst>
            <a:ext uri="{FF2B5EF4-FFF2-40B4-BE49-F238E27FC236}">
              <a16:creationId xmlns:a16="http://schemas.microsoft.com/office/drawing/2014/main" id="{7537852D-638F-489A-8B26-307A05E27993}"/>
            </a:ext>
          </a:extLst>
        </xdr:cNvPr>
        <xdr:cNvPicPr>
          <a:picLocks noChangeAspect="1"/>
        </xdr:cNvPicPr>
      </xdr:nvPicPr>
      <xdr:blipFill>
        <a:blip xmlns:r="http://schemas.openxmlformats.org/officeDocument/2006/relationships" r:embed="rId1" cstate="print"/>
        <a:srcRect/>
        <a:stretch>
          <a:fillRect/>
        </a:stretch>
      </xdr:blipFill>
      <xdr:spPr>
        <a:xfrm>
          <a:off x="5603875" y="182563"/>
          <a:ext cx="434340" cy="678183"/>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3"/>
  <sheetViews>
    <sheetView tabSelected="1" zoomScale="120" zoomScaleNormal="120" workbookViewId="0">
      <selection activeCell="B58" sqref="B58:I58"/>
    </sheetView>
  </sheetViews>
  <sheetFormatPr defaultRowHeight="12.75" x14ac:dyDescent="0.35"/>
  <cols>
    <col min="1" max="1" width="6" customWidth="1"/>
    <col min="2" max="2" width="23.19921875" customWidth="1"/>
    <col min="3" max="3" width="33.53125" customWidth="1"/>
    <col min="4" max="4" width="31" customWidth="1"/>
    <col min="5" max="5" width="8" customWidth="1"/>
    <col min="8" max="8" width="10.265625" customWidth="1"/>
    <col min="9" max="9" width="10.19921875" bestFit="1" customWidth="1"/>
    <col min="10" max="10" width="8.265625" customWidth="1"/>
    <col min="11" max="11" width="11" customWidth="1"/>
    <col min="12" max="12" width="11.46484375" customWidth="1"/>
    <col min="13" max="13" width="16.53125" customWidth="1"/>
  </cols>
  <sheetData>
    <row r="1" spans="1:12" ht="15.4" x14ac:dyDescent="0.35">
      <c r="B1" s="97" t="s">
        <v>6</v>
      </c>
      <c r="C1" s="97"/>
      <c r="D1" s="97"/>
      <c r="E1" s="97"/>
      <c r="F1" s="97"/>
      <c r="G1" s="97"/>
      <c r="H1" s="97"/>
      <c r="I1" s="97"/>
      <c r="J1" s="97"/>
      <c r="K1" s="97"/>
      <c r="L1" s="97"/>
    </row>
    <row r="2" spans="1:12" ht="15.4" x14ac:dyDescent="0.45">
      <c r="B2" s="5"/>
      <c r="C2" s="5"/>
      <c r="D2" s="6"/>
      <c r="E2" s="5"/>
      <c r="F2" s="5"/>
      <c r="G2" s="5"/>
      <c r="H2" s="5"/>
      <c r="I2" s="5"/>
      <c r="J2" s="5"/>
      <c r="K2" s="5"/>
      <c r="L2" s="5"/>
    </row>
    <row r="3" spans="1:12" ht="15.4" x14ac:dyDescent="0.45">
      <c r="B3" s="5"/>
      <c r="C3" s="5"/>
      <c r="D3" s="6"/>
      <c r="E3" s="5"/>
      <c r="F3" s="5"/>
      <c r="G3" s="5"/>
      <c r="H3" s="5"/>
      <c r="I3" s="5"/>
      <c r="J3" s="5"/>
      <c r="K3" s="5"/>
      <c r="L3" s="5"/>
    </row>
    <row r="4" spans="1:12" ht="15.4" x14ac:dyDescent="0.35">
      <c r="B4" s="98"/>
      <c r="C4" s="98"/>
      <c r="D4" s="98"/>
      <c r="E4" s="98"/>
      <c r="F4" s="98"/>
      <c r="G4" s="98"/>
      <c r="H4" s="98"/>
      <c r="I4" s="98"/>
      <c r="J4" s="98"/>
      <c r="K4" s="98"/>
      <c r="L4" s="98"/>
    </row>
    <row r="5" spans="1:12" ht="15.4" x14ac:dyDescent="0.35">
      <c r="B5" s="98" t="s">
        <v>5</v>
      </c>
      <c r="C5" s="98"/>
      <c r="D5" s="98"/>
      <c r="E5" s="98"/>
      <c r="F5" s="98"/>
      <c r="G5" s="98"/>
      <c r="H5" s="98"/>
      <c r="I5" s="98"/>
      <c r="J5" s="98"/>
      <c r="K5" s="98"/>
      <c r="L5" s="98"/>
    </row>
    <row r="6" spans="1:12" ht="15.4" x14ac:dyDescent="0.45">
      <c r="B6" s="5"/>
      <c r="C6" s="5"/>
      <c r="D6" s="6"/>
      <c r="E6" s="5"/>
      <c r="F6" s="5"/>
      <c r="G6" s="5"/>
      <c r="H6" s="5"/>
      <c r="I6" s="5"/>
      <c r="J6" s="5"/>
      <c r="K6" s="5"/>
      <c r="L6" s="5"/>
    </row>
    <row r="7" spans="1:12" ht="42.75" customHeight="1" x14ac:dyDescent="0.35">
      <c r="B7" s="99" t="s">
        <v>91</v>
      </c>
      <c r="C7" s="99"/>
      <c r="D7" s="99"/>
      <c r="E7" s="99"/>
      <c r="F7" s="99"/>
      <c r="G7" s="99"/>
      <c r="H7" s="99"/>
      <c r="I7" s="99"/>
      <c r="J7" s="99"/>
      <c r="K7" s="99"/>
      <c r="L7" s="99"/>
    </row>
    <row r="8" spans="1:12" ht="15.4" x14ac:dyDescent="0.45">
      <c r="B8" s="5"/>
      <c r="C8" s="5"/>
      <c r="D8" s="6"/>
      <c r="E8" s="5"/>
      <c r="F8" s="5"/>
      <c r="G8" s="5"/>
      <c r="H8" s="5"/>
      <c r="I8" s="5"/>
      <c r="J8" s="5"/>
      <c r="K8" s="5"/>
      <c r="L8" s="5"/>
    </row>
    <row r="9" spans="1:12" ht="15" x14ac:dyDescent="0.35">
      <c r="A9" s="1"/>
      <c r="B9" s="100" t="s">
        <v>27</v>
      </c>
      <c r="C9" s="100"/>
      <c r="D9" s="100"/>
      <c r="E9" s="100"/>
      <c r="F9" s="100"/>
      <c r="G9" s="100"/>
      <c r="H9" s="100"/>
      <c r="I9" s="100"/>
      <c r="J9" s="100"/>
      <c r="K9" s="100"/>
      <c r="L9" s="100"/>
    </row>
    <row r="10" spans="1:12" ht="15" x14ac:dyDescent="0.4">
      <c r="A10" s="2"/>
      <c r="B10" s="101" t="s">
        <v>89</v>
      </c>
      <c r="C10" s="101"/>
      <c r="D10" s="101"/>
      <c r="E10" s="101"/>
      <c r="F10" s="101"/>
      <c r="G10" s="101"/>
      <c r="H10" s="101"/>
      <c r="I10" s="101"/>
      <c r="J10" s="101"/>
      <c r="K10" s="101"/>
      <c r="L10" s="101"/>
    </row>
    <row r="11" spans="1:12" ht="15.4" x14ac:dyDescent="0.35">
      <c r="A11" s="25"/>
      <c r="B11" s="7"/>
      <c r="C11" s="7"/>
      <c r="D11" s="8"/>
      <c r="E11" s="7"/>
      <c r="F11" s="102"/>
      <c r="G11" s="102"/>
      <c r="H11" s="7"/>
      <c r="I11" s="7"/>
      <c r="J11" s="7"/>
      <c r="K11" s="7"/>
      <c r="L11" s="7"/>
    </row>
    <row r="12" spans="1:12" ht="15.4" x14ac:dyDescent="0.35">
      <c r="A12" s="26"/>
      <c r="B12" s="7"/>
      <c r="C12" s="7"/>
      <c r="D12" s="29">
        <v>45394</v>
      </c>
      <c r="E12" s="29"/>
      <c r="F12" s="102"/>
      <c r="G12" s="102"/>
      <c r="H12" s="7"/>
      <c r="I12" s="7"/>
      <c r="J12" s="7"/>
      <c r="K12" s="7"/>
      <c r="L12" s="7"/>
    </row>
    <row r="13" spans="1:12" ht="15.4" x14ac:dyDescent="0.35">
      <c r="A13" s="20"/>
      <c r="B13" s="7"/>
      <c r="C13" s="7"/>
      <c r="D13" s="8"/>
      <c r="E13" s="7"/>
      <c r="F13" s="102"/>
      <c r="G13" s="102"/>
      <c r="H13" s="7"/>
      <c r="I13" s="7"/>
      <c r="J13" s="7"/>
      <c r="K13" s="7"/>
      <c r="L13" s="7"/>
    </row>
    <row r="14" spans="1:12" ht="15.4" x14ac:dyDescent="0.35">
      <c r="A14" s="27"/>
      <c r="B14" s="7"/>
      <c r="C14" s="7"/>
      <c r="D14" s="7"/>
      <c r="F14" s="102"/>
      <c r="G14" s="102"/>
      <c r="H14" s="7"/>
      <c r="I14" s="7"/>
      <c r="J14" s="7"/>
      <c r="K14" s="7"/>
      <c r="L14" s="7"/>
    </row>
    <row r="15" spans="1:12" ht="15.4" x14ac:dyDescent="0.35">
      <c r="A15" s="27"/>
      <c r="B15" s="104" t="s">
        <v>28</v>
      </c>
      <c r="C15" s="105"/>
      <c r="D15" s="9" t="s">
        <v>92</v>
      </c>
      <c r="E15" s="35"/>
      <c r="F15" s="34"/>
      <c r="G15" s="34"/>
      <c r="H15" s="7"/>
      <c r="I15" s="7"/>
      <c r="J15" s="7"/>
      <c r="K15" s="7"/>
      <c r="L15" s="7"/>
    </row>
    <row r="16" spans="1:12" ht="15.4" x14ac:dyDescent="0.35">
      <c r="A16" s="27"/>
      <c r="B16" s="104" t="s">
        <v>29</v>
      </c>
      <c r="C16" s="105"/>
      <c r="D16" s="9" t="s">
        <v>93</v>
      </c>
      <c r="E16" s="35"/>
      <c r="F16" s="34"/>
      <c r="G16" s="34"/>
      <c r="H16" s="7"/>
      <c r="I16" s="7"/>
      <c r="J16" s="7"/>
      <c r="K16" s="7"/>
      <c r="L16" s="7"/>
    </row>
    <row r="17" spans="1:12" ht="30.75" x14ac:dyDescent="0.35">
      <c r="A17" s="27"/>
      <c r="B17" s="104" t="s">
        <v>30</v>
      </c>
      <c r="C17" s="105"/>
      <c r="D17" s="9" t="s">
        <v>95</v>
      </c>
      <c r="E17" s="35"/>
      <c r="F17" s="34"/>
      <c r="G17" s="34"/>
      <c r="H17" s="7"/>
      <c r="I17" s="7"/>
      <c r="J17" s="7"/>
      <c r="K17" s="7"/>
      <c r="L17" s="7"/>
    </row>
    <row r="18" spans="1:12" ht="30.75" x14ac:dyDescent="0.35">
      <c r="A18" s="27"/>
      <c r="B18" s="104" t="s">
        <v>31</v>
      </c>
      <c r="C18" s="113"/>
      <c r="D18" s="9" t="s">
        <v>94</v>
      </c>
      <c r="E18" s="35"/>
      <c r="F18" s="34"/>
      <c r="G18" s="34"/>
      <c r="H18" s="7"/>
      <c r="I18" s="7"/>
      <c r="J18" s="7"/>
      <c r="K18" s="7"/>
      <c r="L18" s="7"/>
    </row>
    <row r="19" spans="1:12" ht="46.15" x14ac:dyDescent="0.35">
      <c r="A19" s="27"/>
      <c r="B19" s="106" t="s">
        <v>32</v>
      </c>
      <c r="C19" s="113"/>
      <c r="D19" s="9" t="s">
        <v>96</v>
      </c>
      <c r="E19" s="35"/>
      <c r="F19" s="34"/>
      <c r="G19" s="34"/>
      <c r="H19" s="7"/>
      <c r="I19" s="7"/>
      <c r="J19" s="7"/>
      <c r="K19" s="7"/>
      <c r="L19" s="7"/>
    </row>
    <row r="20" spans="1:12" ht="15.4" x14ac:dyDescent="0.35">
      <c r="A20" s="27"/>
      <c r="B20" s="104" t="s">
        <v>33</v>
      </c>
      <c r="C20" s="105"/>
      <c r="D20" s="9" t="s">
        <v>97</v>
      </c>
      <c r="E20" s="35"/>
      <c r="F20" s="34"/>
      <c r="G20" s="34"/>
      <c r="H20" s="7"/>
      <c r="I20" s="7"/>
      <c r="J20" s="7"/>
      <c r="K20" s="7"/>
      <c r="L20" s="7"/>
    </row>
    <row r="21" spans="1:12" ht="15.4" x14ac:dyDescent="0.35">
      <c r="A21" s="27"/>
      <c r="B21" s="104" t="s">
        <v>34</v>
      </c>
      <c r="C21" s="105"/>
      <c r="D21" s="9" t="s">
        <v>98</v>
      </c>
      <c r="E21" s="35"/>
      <c r="F21" s="34"/>
      <c r="G21" s="34"/>
      <c r="H21" s="7"/>
      <c r="I21" s="7"/>
      <c r="J21" s="7"/>
      <c r="K21" s="7"/>
      <c r="L21" s="7"/>
    </row>
    <row r="22" spans="1:12" ht="15.4" x14ac:dyDescent="0.35">
      <c r="A22" s="27"/>
      <c r="B22" s="104" t="s">
        <v>35</v>
      </c>
      <c r="C22" s="113"/>
      <c r="D22" s="64" t="s">
        <v>99</v>
      </c>
      <c r="E22" s="35"/>
      <c r="F22" s="34"/>
      <c r="G22" s="34"/>
      <c r="H22" s="7"/>
      <c r="I22" s="7"/>
      <c r="J22" s="7"/>
      <c r="K22" s="7"/>
      <c r="L22" s="7"/>
    </row>
    <row r="23" spans="1:12" ht="15.4" x14ac:dyDescent="0.45">
      <c r="A23" s="27"/>
      <c r="B23" s="106" t="s">
        <v>36</v>
      </c>
      <c r="C23" s="113"/>
      <c r="D23" s="62" t="s">
        <v>100</v>
      </c>
      <c r="E23" s="36"/>
      <c r="F23" s="36"/>
      <c r="G23" s="36"/>
      <c r="H23" s="5"/>
      <c r="I23" s="5"/>
      <c r="J23" s="5"/>
      <c r="K23" s="5"/>
      <c r="L23" s="5"/>
    </row>
    <row r="24" spans="1:12" ht="46.15" x14ac:dyDescent="0.45">
      <c r="A24" s="27"/>
      <c r="B24" s="106" t="s">
        <v>37</v>
      </c>
      <c r="C24" s="113"/>
      <c r="D24" s="61" t="s">
        <v>101</v>
      </c>
      <c r="E24" s="36"/>
      <c r="F24" s="36"/>
      <c r="G24" s="36"/>
      <c r="H24" s="5"/>
      <c r="I24" s="5"/>
      <c r="J24" s="5"/>
      <c r="K24" s="5"/>
      <c r="L24" s="5"/>
    </row>
    <row r="25" spans="1:12" ht="65" customHeight="1" x14ac:dyDescent="0.45">
      <c r="A25" s="27"/>
      <c r="B25" s="106" t="s">
        <v>38</v>
      </c>
      <c r="C25" s="106"/>
      <c r="D25" s="62"/>
      <c r="E25" s="36"/>
      <c r="F25" s="36"/>
      <c r="G25" s="36"/>
      <c r="H25" s="5"/>
      <c r="I25" s="5"/>
      <c r="J25" s="5"/>
      <c r="K25" s="5"/>
      <c r="L25" s="5"/>
    </row>
    <row r="26" spans="1:12" ht="15.4" x14ac:dyDescent="0.45">
      <c r="A26" s="27"/>
      <c r="B26" s="5"/>
      <c r="C26" s="5"/>
      <c r="D26" s="6"/>
      <c r="E26" s="5"/>
      <c r="F26" s="5"/>
      <c r="G26" s="5"/>
      <c r="H26" s="5"/>
      <c r="I26" s="5"/>
      <c r="J26" s="5"/>
      <c r="K26" s="5"/>
      <c r="L26" s="5"/>
    </row>
    <row r="27" spans="1:12" ht="15" x14ac:dyDescent="0.4">
      <c r="A27" s="27"/>
      <c r="B27" s="30" t="s">
        <v>48</v>
      </c>
      <c r="C27" s="1"/>
      <c r="D27" s="2"/>
      <c r="E27" s="2"/>
      <c r="F27" s="2"/>
      <c r="G27" s="2"/>
    </row>
    <row r="28" spans="1:12" ht="95.55" customHeight="1" x14ac:dyDescent="0.4">
      <c r="A28" s="27"/>
      <c r="B28" s="111" t="s">
        <v>49</v>
      </c>
      <c r="C28" s="112"/>
      <c r="D28" s="112"/>
      <c r="E28" s="112"/>
      <c r="F28" s="112"/>
      <c r="G28" s="112"/>
      <c r="H28" s="40"/>
      <c r="I28" s="40"/>
      <c r="J28" s="40"/>
      <c r="K28" s="40"/>
      <c r="L28" s="40"/>
    </row>
    <row r="29" spans="1:12" ht="15.4" x14ac:dyDescent="0.35">
      <c r="A29" s="27"/>
      <c r="B29" s="107" t="s">
        <v>39</v>
      </c>
      <c r="C29" s="108"/>
      <c r="D29" s="108"/>
      <c r="E29" s="108"/>
      <c r="F29" s="108"/>
      <c r="G29" s="108"/>
      <c r="H29" s="23"/>
    </row>
    <row r="30" spans="1:12" ht="58.05" customHeight="1" x14ac:dyDescent="0.35">
      <c r="A30" s="27"/>
      <c r="B30" s="109" t="s">
        <v>40</v>
      </c>
      <c r="C30" s="110"/>
      <c r="D30" s="110"/>
      <c r="E30" s="110"/>
      <c r="F30" s="110"/>
      <c r="G30" s="110"/>
      <c r="H30" s="23"/>
    </row>
    <row r="31" spans="1:12" ht="34.5" customHeight="1" x14ac:dyDescent="0.35">
      <c r="A31" s="27"/>
      <c r="B31" s="109" t="s">
        <v>41</v>
      </c>
      <c r="C31" s="110"/>
      <c r="D31" s="110"/>
      <c r="E31" s="110"/>
      <c r="F31" s="110"/>
      <c r="G31" s="110"/>
      <c r="H31" s="23"/>
    </row>
    <row r="32" spans="1:12" ht="45" customHeight="1" x14ac:dyDescent="0.35">
      <c r="A32" s="27"/>
      <c r="B32" s="109" t="s">
        <v>42</v>
      </c>
      <c r="C32" s="110"/>
      <c r="D32" s="110"/>
      <c r="E32" s="110"/>
      <c r="F32" s="110"/>
      <c r="G32" s="110"/>
      <c r="H32" s="23"/>
    </row>
    <row r="33" spans="1:15" ht="15.4" x14ac:dyDescent="0.35">
      <c r="A33" s="27"/>
      <c r="B33" s="109" t="s">
        <v>43</v>
      </c>
      <c r="C33" s="110"/>
      <c r="D33" s="110"/>
      <c r="E33" s="110"/>
      <c r="F33" s="110"/>
      <c r="G33" s="110"/>
      <c r="H33" s="23"/>
    </row>
    <row r="34" spans="1:15" ht="15" x14ac:dyDescent="0.35">
      <c r="A34" s="27"/>
      <c r="B34" s="22"/>
      <c r="C34" s="22"/>
      <c r="D34" s="22"/>
      <c r="E34" s="22"/>
      <c r="F34" s="22"/>
      <c r="G34" s="22"/>
      <c r="H34" s="22"/>
    </row>
    <row r="35" spans="1:15" ht="15.4" x14ac:dyDescent="0.35">
      <c r="A35" s="28"/>
      <c r="B35" s="41" t="s">
        <v>47</v>
      </c>
      <c r="C35" s="23"/>
      <c r="D35" s="23"/>
      <c r="E35" s="23"/>
      <c r="F35" s="23"/>
      <c r="G35" s="23"/>
      <c r="H35" s="23"/>
    </row>
    <row r="36" spans="1:15" ht="67.900000000000006" x14ac:dyDescent="0.35">
      <c r="A36" s="4" t="s">
        <v>25</v>
      </c>
      <c r="B36" s="3" t="s">
        <v>1</v>
      </c>
      <c r="C36" s="3" t="s">
        <v>24</v>
      </c>
      <c r="D36" s="3" t="s">
        <v>26</v>
      </c>
      <c r="E36" s="37" t="s">
        <v>2</v>
      </c>
      <c r="F36" s="37" t="s">
        <v>44</v>
      </c>
      <c r="G36" s="38" t="s">
        <v>45</v>
      </c>
      <c r="H36" s="39" t="s">
        <v>46</v>
      </c>
      <c r="I36" s="42"/>
      <c r="J36" s="45"/>
      <c r="K36" s="25"/>
      <c r="L36" s="25"/>
      <c r="M36" s="25"/>
      <c r="O36" s="25"/>
    </row>
    <row r="37" spans="1:15" ht="13.5" x14ac:dyDescent="0.4">
      <c r="A37" s="31">
        <v>1</v>
      </c>
      <c r="B37" s="32">
        <v>2</v>
      </c>
      <c r="C37" s="32">
        <v>3</v>
      </c>
      <c r="D37" s="32">
        <v>4</v>
      </c>
      <c r="E37" s="32">
        <v>5</v>
      </c>
      <c r="F37" s="32">
        <v>6</v>
      </c>
      <c r="G37" s="32">
        <v>7</v>
      </c>
      <c r="H37" s="33">
        <v>8</v>
      </c>
      <c r="I37" s="43"/>
      <c r="J37" s="46"/>
      <c r="K37" s="44"/>
      <c r="L37" s="44"/>
      <c r="M37" s="44"/>
    </row>
    <row r="38" spans="1:15" ht="118.15" x14ac:dyDescent="0.4">
      <c r="A38" s="47">
        <v>1</v>
      </c>
      <c r="B38" s="48" t="s">
        <v>50</v>
      </c>
      <c r="C38" s="49" t="s">
        <v>51</v>
      </c>
      <c r="D38" s="48" t="s">
        <v>110</v>
      </c>
      <c r="E38" s="50" t="s">
        <v>3</v>
      </c>
      <c r="F38" s="50">
        <v>2000</v>
      </c>
      <c r="G38" s="51">
        <v>6.5</v>
      </c>
      <c r="H38" s="51">
        <f>+F38*G38</f>
        <v>13000</v>
      </c>
      <c r="I38" s="43"/>
      <c r="J38" s="46"/>
      <c r="K38" s="44"/>
      <c r="L38" s="44"/>
      <c r="M38" s="44"/>
    </row>
    <row r="39" spans="1:15" ht="118.15" x14ac:dyDescent="0.4">
      <c r="A39" s="47">
        <v>2</v>
      </c>
      <c r="B39" s="48" t="s">
        <v>50</v>
      </c>
      <c r="C39" s="49" t="s">
        <v>52</v>
      </c>
      <c r="D39" s="48" t="s">
        <v>111</v>
      </c>
      <c r="E39" s="50" t="s">
        <v>3</v>
      </c>
      <c r="F39" s="50">
        <v>500</v>
      </c>
      <c r="G39" s="51">
        <v>7.5</v>
      </c>
      <c r="H39" s="51">
        <f t="shared" ref="H39:H55" si="0">+F39*G39</f>
        <v>3750</v>
      </c>
      <c r="I39" s="43"/>
      <c r="J39" s="46"/>
      <c r="K39" s="44"/>
      <c r="L39" s="44"/>
      <c r="M39" s="44"/>
    </row>
    <row r="40" spans="1:15" ht="105" x14ac:dyDescent="0.4">
      <c r="A40" s="47">
        <v>3</v>
      </c>
      <c r="B40" s="48" t="s">
        <v>53</v>
      </c>
      <c r="C40" s="49" t="s">
        <v>54</v>
      </c>
      <c r="D40" s="48" t="s">
        <v>112</v>
      </c>
      <c r="E40" s="50" t="s">
        <v>3</v>
      </c>
      <c r="F40" s="50">
        <v>2900</v>
      </c>
      <c r="G40" s="51">
        <v>2.1</v>
      </c>
      <c r="H40" s="51">
        <f t="shared" si="0"/>
        <v>6090</v>
      </c>
      <c r="I40" s="43"/>
      <c r="J40" s="46"/>
      <c r="K40" s="44"/>
      <c r="L40" s="44"/>
      <c r="M40" s="44"/>
    </row>
    <row r="41" spans="1:15" ht="91.9" x14ac:dyDescent="0.4">
      <c r="A41" s="47">
        <v>4</v>
      </c>
      <c r="B41" s="48" t="s">
        <v>55</v>
      </c>
      <c r="C41" s="49" t="s">
        <v>56</v>
      </c>
      <c r="D41" s="48" t="s">
        <v>125</v>
      </c>
      <c r="E41" s="50" t="s">
        <v>3</v>
      </c>
      <c r="F41" s="50">
        <v>2800</v>
      </c>
      <c r="G41" s="51">
        <v>1.8</v>
      </c>
      <c r="H41" s="51">
        <f t="shared" si="0"/>
        <v>5040</v>
      </c>
      <c r="I41" s="43"/>
      <c r="J41" s="46"/>
      <c r="K41" s="44"/>
      <c r="L41" s="44"/>
      <c r="M41" s="44"/>
    </row>
    <row r="42" spans="1:15" ht="105" x14ac:dyDescent="0.4">
      <c r="A42" s="47">
        <v>5</v>
      </c>
      <c r="B42" s="48" t="s">
        <v>57</v>
      </c>
      <c r="C42" s="49" t="s">
        <v>58</v>
      </c>
      <c r="D42" s="48" t="s">
        <v>113</v>
      </c>
      <c r="E42" s="50" t="s">
        <v>3</v>
      </c>
      <c r="F42" s="50">
        <v>1500</v>
      </c>
      <c r="G42" s="51">
        <v>2.5</v>
      </c>
      <c r="H42" s="51">
        <f t="shared" si="0"/>
        <v>3750</v>
      </c>
      <c r="I42" s="43"/>
      <c r="J42" s="46"/>
      <c r="K42" s="44"/>
      <c r="L42" s="44"/>
      <c r="M42" s="44"/>
    </row>
    <row r="43" spans="1:15" ht="78.75" x14ac:dyDescent="0.4">
      <c r="A43" s="47">
        <v>6</v>
      </c>
      <c r="B43" s="48" t="s">
        <v>59</v>
      </c>
      <c r="C43" s="49" t="s">
        <v>60</v>
      </c>
      <c r="D43" s="48" t="s">
        <v>121</v>
      </c>
      <c r="E43" s="50" t="s">
        <v>3</v>
      </c>
      <c r="F43" s="50">
        <v>500</v>
      </c>
      <c r="G43" s="51">
        <v>11</v>
      </c>
      <c r="H43" s="51">
        <f t="shared" si="0"/>
        <v>5500</v>
      </c>
      <c r="I43" s="43"/>
      <c r="J43" s="46"/>
      <c r="K43" s="44"/>
      <c r="L43" s="44"/>
      <c r="M43" s="44"/>
    </row>
    <row r="44" spans="1:15" ht="78.75" x14ac:dyDescent="0.4">
      <c r="A44" s="47">
        <v>7</v>
      </c>
      <c r="B44" s="48" t="s">
        <v>61</v>
      </c>
      <c r="C44" s="49" t="s">
        <v>62</v>
      </c>
      <c r="D44" s="48" t="s">
        <v>122</v>
      </c>
      <c r="E44" s="50" t="s">
        <v>3</v>
      </c>
      <c r="F44" s="50">
        <v>1000</v>
      </c>
      <c r="G44" s="51">
        <v>6.5</v>
      </c>
      <c r="H44" s="51">
        <f t="shared" si="0"/>
        <v>6500</v>
      </c>
      <c r="I44" s="43"/>
      <c r="J44" s="46"/>
      <c r="K44" s="44"/>
      <c r="L44" s="44"/>
      <c r="M44" s="44"/>
    </row>
    <row r="45" spans="1:15" ht="91.9" x14ac:dyDescent="0.4">
      <c r="A45" s="47">
        <v>8</v>
      </c>
      <c r="B45" s="48" t="s">
        <v>63</v>
      </c>
      <c r="C45" s="49" t="s">
        <v>64</v>
      </c>
      <c r="D45" s="48" t="s">
        <v>114</v>
      </c>
      <c r="E45" s="50" t="s">
        <v>3</v>
      </c>
      <c r="F45" s="50">
        <v>2400</v>
      </c>
      <c r="G45" s="51">
        <v>2</v>
      </c>
      <c r="H45" s="51">
        <f t="shared" si="0"/>
        <v>4800</v>
      </c>
      <c r="I45" s="43"/>
      <c r="J45" s="46"/>
      <c r="K45" s="44"/>
      <c r="L45" s="44"/>
      <c r="M45" s="44"/>
    </row>
    <row r="46" spans="1:15" ht="91.9" x14ac:dyDescent="0.4">
      <c r="A46" s="47">
        <v>9</v>
      </c>
      <c r="B46" s="48" t="s">
        <v>65</v>
      </c>
      <c r="C46" s="49" t="s">
        <v>66</v>
      </c>
      <c r="D46" s="48" t="s">
        <v>119</v>
      </c>
      <c r="E46" s="50" t="s">
        <v>3</v>
      </c>
      <c r="F46" s="50">
        <v>2000</v>
      </c>
      <c r="G46" s="51">
        <v>6.9</v>
      </c>
      <c r="H46" s="51">
        <f t="shared" si="0"/>
        <v>13800</v>
      </c>
      <c r="I46" s="43"/>
      <c r="J46" s="46"/>
      <c r="K46" s="44"/>
      <c r="L46" s="44"/>
      <c r="M46" s="44"/>
    </row>
    <row r="47" spans="1:15" ht="65.650000000000006" x14ac:dyDescent="0.4">
      <c r="A47" s="47">
        <v>10</v>
      </c>
      <c r="B47" s="48" t="s">
        <v>67</v>
      </c>
      <c r="C47" s="49" t="s">
        <v>68</v>
      </c>
      <c r="D47" s="48" t="s">
        <v>123</v>
      </c>
      <c r="E47" s="50" t="s">
        <v>3</v>
      </c>
      <c r="F47" s="50">
        <v>1500</v>
      </c>
      <c r="G47" s="51">
        <v>14.6</v>
      </c>
      <c r="H47" s="51">
        <f t="shared" si="0"/>
        <v>21900</v>
      </c>
      <c r="I47" s="43"/>
      <c r="J47" s="46"/>
      <c r="K47" s="44"/>
      <c r="L47" s="44"/>
      <c r="M47" s="44"/>
    </row>
    <row r="48" spans="1:15" ht="78.75" x14ac:dyDescent="0.4">
      <c r="A48" s="47">
        <v>11</v>
      </c>
      <c r="B48" s="48" t="s">
        <v>69</v>
      </c>
      <c r="C48" s="49" t="s">
        <v>70</v>
      </c>
      <c r="D48" s="48" t="s">
        <v>124</v>
      </c>
      <c r="E48" s="50" t="s">
        <v>3</v>
      </c>
      <c r="F48" s="50">
        <v>500</v>
      </c>
      <c r="G48" s="51">
        <v>17.600000000000001</v>
      </c>
      <c r="H48" s="51">
        <f t="shared" si="0"/>
        <v>8800</v>
      </c>
      <c r="I48" s="43"/>
      <c r="J48" s="46"/>
      <c r="K48" s="44"/>
      <c r="L48" s="44"/>
      <c r="M48" s="44"/>
    </row>
    <row r="49" spans="1:13" ht="65.650000000000006" x14ac:dyDescent="0.4">
      <c r="A49" s="47">
        <v>12</v>
      </c>
      <c r="B49" s="48" t="s">
        <v>71</v>
      </c>
      <c r="C49" s="49" t="s">
        <v>72</v>
      </c>
      <c r="D49" s="48" t="s">
        <v>115</v>
      </c>
      <c r="E49" s="50" t="s">
        <v>3</v>
      </c>
      <c r="F49" s="50">
        <v>1200</v>
      </c>
      <c r="G49" s="51">
        <v>4.5</v>
      </c>
      <c r="H49" s="51">
        <f t="shared" si="0"/>
        <v>5400</v>
      </c>
      <c r="I49" s="43"/>
      <c r="J49" s="46"/>
      <c r="K49" s="44"/>
      <c r="L49" s="44"/>
      <c r="M49" s="44"/>
    </row>
    <row r="50" spans="1:13" ht="105" x14ac:dyDescent="0.4">
      <c r="A50" s="47">
        <v>13</v>
      </c>
      <c r="B50" s="48" t="s">
        <v>73</v>
      </c>
      <c r="C50" s="49" t="s">
        <v>74</v>
      </c>
      <c r="D50" s="66" t="s">
        <v>130</v>
      </c>
      <c r="E50" s="50" t="s">
        <v>3</v>
      </c>
      <c r="F50" s="50">
        <v>2000</v>
      </c>
      <c r="G50" s="51">
        <v>15</v>
      </c>
      <c r="H50" s="51">
        <f t="shared" si="0"/>
        <v>30000</v>
      </c>
      <c r="I50" s="43"/>
      <c r="J50" s="46"/>
      <c r="K50" s="44"/>
      <c r="L50" s="44"/>
      <c r="M50" s="44"/>
    </row>
    <row r="51" spans="1:13" ht="105" x14ac:dyDescent="0.4">
      <c r="A51" s="47">
        <v>14</v>
      </c>
      <c r="B51" s="48" t="s">
        <v>75</v>
      </c>
      <c r="C51" s="49" t="s">
        <v>76</v>
      </c>
      <c r="D51" s="66" t="s">
        <v>116</v>
      </c>
      <c r="E51" s="50" t="s">
        <v>3</v>
      </c>
      <c r="F51" s="50">
        <v>2000</v>
      </c>
      <c r="G51" s="51">
        <v>8.1999999999999993</v>
      </c>
      <c r="H51" s="51">
        <f t="shared" si="0"/>
        <v>16400</v>
      </c>
      <c r="I51" s="43"/>
      <c r="J51" s="46"/>
      <c r="K51" s="44"/>
      <c r="L51" s="44"/>
      <c r="M51" s="44"/>
    </row>
    <row r="52" spans="1:13" ht="78.75" x14ac:dyDescent="0.4">
      <c r="A52" s="47">
        <v>15</v>
      </c>
      <c r="B52" s="48" t="s">
        <v>77</v>
      </c>
      <c r="C52" s="49" t="s">
        <v>78</v>
      </c>
      <c r="D52" s="48" t="s">
        <v>117</v>
      </c>
      <c r="E52" s="50" t="s">
        <v>3</v>
      </c>
      <c r="F52" s="50">
        <v>800</v>
      </c>
      <c r="G52" s="51">
        <v>4.4000000000000004</v>
      </c>
      <c r="H52" s="51">
        <f t="shared" si="0"/>
        <v>3520.0000000000005</v>
      </c>
      <c r="I52" s="43"/>
      <c r="J52" s="46"/>
      <c r="K52" s="44"/>
      <c r="L52" s="44"/>
      <c r="M52" s="44"/>
    </row>
    <row r="53" spans="1:13" ht="65.650000000000006" x14ac:dyDescent="0.4">
      <c r="A53" s="47">
        <v>16</v>
      </c>
      <c r="B53" s="52" t="s">
        <v>79</v>
      </c>
      <c r="C53" s="49" t="s">
        <v>80</v>
      </c>
      <c r="D53" s="48" t="s">
        <v>118</v>
      </c>
      <c r="E53" s="50" t="s">
        <v>3</v>
      </c>
      <c r="F53" s="50">
        <v>1300</v>
      </c>
      <c r="G53" s="51">
        <v>4</v>
      </c>
      <c r="H53" s="51">
        <f t="shared" si="0"/>
        <v>5200</v>
      </c>
      <c r="I53" s="43"/>
      <c r="J53" s="46"/>
      <c r="K53" s="44"/>
      <c r="L53" s="44"/>
      <c r="M53" s="44"/>
    </row>
    <row r="54" spans="1:13" ht="91.9" x14ac:dyDescent="0.4">
      <c r="A54" s="47">
        <v>17</v>
      </c>
      <c r="B54" s="52" t="s">
        <v>81</v>
      </c>
      <c r="C54" s="53" t="s">
        <v>82</v>
      </c>
      <c r="D54" s="48" t="s">
        <v>126</v>
      </c>
      <c r="E54" s="50" t="s">
        <v>3</v>
      </c>
      <c r="F54" s="50">
        <v>700</v>
      </c>
      <c r="G54" s="51">
        <v>2.2000000000000002</v>
      </c>
      <c r="H54" s="51">
        <f t="shared" si="0"/>
        <v>1540.0000000000002</v>
      </c>
      <c r="I54" s="43"/>
      <c r="J54" s="46"/>
      <c r="K54" s="44"/>
      <c r="L54" s="44"/>
      <c r="M54" s="44"/>
    </row>
    <row r="55" spans="1:13" ht="65.650000000000006" x14ac:dyDescent="0.4">
      <c r="A55" s="47">
        <v>18</v>
      </c>
      <c r="B55" s="48" t="s">
        <v>83</v>
      </c>
      <c r="C55" s="49" t="s">
        <v>84</v>
      </c>
      <c r="D55" s="48" t="s">
        <v>120</v>
      </c>
      <c r="E55" s="50" t="s">
        <v>3</v>
      </c>
      <c r="F55" s="50">
        <v>400</v>
      </c>
      <c r="G55" s="51">
        <v>2.5</v>
      </c>
      <c r="H55" s="51">
        <f t="shared" si="0"/>
        <v>1000</v>
      </c>
      <c r="I55" s="43"/>
      <c r="J55" s="46"/>
      <c r="K55" s="44"/>
      <c r="L55" s="44"/>
      <c r="M55" s="44"/>
    </row>
    <row r="56" spans="1:13" ht="13.15" x14ac:dyDescent="0.4">
      <c r="A56" s="54"/>
      <c r="B56" s="54" t="s">
        <v>87</v>
      </c>
      <c r="C56" s="54"/>
      <c r="D56" s="54"/>
      <c r="E56" s="57">
        <f>SUM(E38:E55)</f>
        <v>0</v>
      </c>
      <c r="F56" s="58"/>
      <c r="G56" s="59">
        <f>SUM(G38:G55)</f>
        <v>119.80000000000001</v>
      </c>
      <c r="H56" s="55" t="s">
        <v>85</v>
      </c>
      <c r="I56" s="65">
        <f>SUM(H38:H55)</f>
        <v>155990</v>
      </c>
      <c r="J56" s="46"/>
      <c r="K56" s="44"/>
      <c r="L56" s="44"/>
      <c r="M56" s="44"/>
    </row>
    <row r="57" spans="1:13" ht="13.15" x14ac:dyDescent="0.4">
      <c r="A57" s="60"/>
      <c r="B57" s="60"/>
      <c r="C57" s="60"/>
      <c r="D57" s="60" t="s">
        <v>88</v>
      </c>
      <c r="E57" s="60"/>
      <c r="F57" s="60"/>
      <c r="G57" s="56">
        <f>G56*1.21</f>
        <v>144.958</v>
      </c>
      <c r="H57" s="60" t="s">
        <v>86</v>
      </c>
      <c r="I57" s="65">
        <f>ROUND(I56*1.21,2)</f>
        <v>188747.9</v>
      </c>
      <c r="J57" s="46"/>
      <c r="K57" s="44"/>
      <c r="L57" s="44"/>
      <c r="M57" s="44"/>
    </row>
    <row r="58" spans="1:13" ht="59.55" customHeight="1" x14ac:dyDescent="0.4">
      <c r="B58" s="67" t="s">
        <v>4</v>
      </c>
      <c r="C58" s="67"/>
      <c r="D58" s="67"/>
      <c r="E58" s="67"/>
      <c r="F58" s="67"/>
      <c r="G58" s="67"/>
      <c r="H58" s="68"/>
      <c r="I58" s="68"/>
    </row>
    <row r="59" spans="1:13" ht="13.5" x14ac:dyDescent="0.35">
      <c r="B59" s="20" t="s">
        <v>90</v>
      </c>
      <c r="C59" s="20"/>
      <c r="D59" s="63"/>
      <c r="E59" s="20"/>
      <c r="F59" s="21"/>
      <c r="G59" s="21"/>
      <c r="H59" s="21"/>
    </row>
    <row r="60" spans="1:13" ht="13.5" x14ac:dyDescent="0.35">
      <c r="B60" s="103" t="s">
        <v>128</v>
      </c>
      <c r="C60" s="103"/>
      <c r="D60" s="103"/>
      <c r="E60" s="103"/>
      <c r="F60" s="103"/>
      <c r="G60" s="103"/>
      <c r="H60" s="103"/>
      <c r="I60" s="103"/>
      <c r="J60" s="103"/>
      <c r="K60" s="103"/>
      <c r="L60" s="103"/>
      <c r="M60" s="103"/>
    </row>
    <row r="61" spans="1:13" ht="13.5" x14ac:dyDescent="0.35">
      <c r="B61" s="103" t="s">
        <v>127</v>
      </c>
      <c r="C61" s="103"/>
      <c r="D61" s="103"/>
      <c r="E61" s="103"/>
      <c r="F61" s="103"/>
      <c r="G61" s="103"/>
      <c r="H61" s="103"/>
      <c r="I61" s="103"/>
      <c r="J61" s="103"/>
      <c r="K61" s="103"/>
      <c r="L61" s="103"/>
      <c r="M61" s="103"/>
    </row>
    <row r="62" spans="1:13" ht="15.4" x14ac:dyDescent="0.45">
      <c r="A62" s="5"/>
      <c r="B62" s="6"/>
      <c r="C62" s="6"/>
      <c r="D62" s="5"/>
      <c r="E62" s="5"/>
      <c r="F62" s="5"/>
      <c r="G62" s="5"/>
      <c r="H62" s="5"/>
      <c r="I62" s="5"/>
      <c r="J62" s="5"/>
      <c r="K62" s="5"/>
      <c r="L62" s="5"/>
    </row>
    <row r="63" spans="1:13" ht="15.4" x14ac:dyDescent="0.45">
      <c r="A63" s="93" t="s">
        <v>20</v>
      </c>
      <c r="B63" s="93"/>
      <c r="C63" s="93"/>
      <c r="D63" s="93"/>
      <c r="E63" s="93"/>
      <c r="F63" s="93"/>
      <c r="G63" s="93"/>
      <c r="H63" s="93"/>
      <c r="I63" s="93"/>
      <c r="J63" s="93"/>
      <c r="K63" s="93"/>
      <c r="L63" s="5"/>
    </row>
    <row r="64" spans="1:13" ht="45" customHeight="1" x14ac:dyDescent="0.35">
      <c r="A64" s="9" t="s">
        <v>0</v>
      </c>
      <c r="B64" s="95" t="s">
        <v>7</v>
      </c>
      <c r="C64" s="95"/>
      <c r="D64" s="95"/>
      <c r="E64" s="95"/>
      <c r="F64" s="95" t="s">
        <v>8</v>
      </c>
      <c r="G64" s="94"/>
      <c r="H64" s="94"/>
      <c r="I64" s="94"/>
      <c r="J64" s="94"/>
      <c r="K64" s="94"/>
      <c r="L64" s="10"/>
    </row>
    <row r="65" spans="1:20" ht="15.4" x14ac:dyDescent="0.45">
      <c r="A65" s="11">
        <v>1</v>
      </c>
      <c r="B65" s="88" t="s">
        <v>102</v>
      </c>
      <c r="C65" s="88"/>
      <c r="D65" s="88"/>
      <c r="E65" s="88"/>
      <c r="F65" s="96">
        <v>0.05</v>
      </c>
      <c r="G65" s="88"/>
      <c r="H65" s="88"/>
      <c r="I65" s="88"/>
      <c r="J65" s="88"/>
      <c r="K65" s="88"/>
      <c r="L65" s="5"/>
    </row>
    <row r="66" spans="1:20" ht="15.4" x14ac:dyDescent="0.45">
      <c r="A66" s="11"/>
      <c r="B66" s="85"/>
      <c r="C66" s="86"/>
      <c r="D66" s="86"/>
      <c r="E66" s="87"/>
      <c r="F66" s="85"/>
      <c r="G66" s="86"/>
      <c r="H66" s="86"/>
      <c r="I66" s="86"/>
      <c r="J66" s="86"/>
      <c r="K66" s="87"/>
      <c r="L66" s="5"/>
    </row>
    <row r="67" spans="1:20" ht="15.4" x14ac:dyDescent="0.45">
      <c r="A67" s="11"/>
      <c r="B67" s="85"/>
      <c r="C67" s="86"/>
      <c r="D67" s="86"/>
      <c r="E67" s="87"/>
      <c r="F67" s="85"/>
      <c r="G67" s="86"/>
      <c r="H67" s="86"/>
      <c r="I67" s="86"/>
      <c r="J67" s="86"/>
      <c r="K67" s="87"/>
      <c r="L67" s="5"/>
    </row>
    <row r="68" spans="1:20" ht="15.4" x14ac:dyDescent="0.45">
      <c r="A68" s="11"/>
      <c r="B68" s="85"/>
      <c r="C68" s="86"/>
      <c r="D68" s="86"/>
      <c r="E68" s="87"/>
      <c r="F68" s="85"/>
      <c r="G68" s="86"/>
      <c r="H68" s="86"/>
      <c r="I68" s="86"/>
      <c r="J68" s="86"/>
      <c r="K68" s="87"/>
      <c r="L68" s="5"/>
    </row>
    <row r="69" spans="1:20" ht="15.4" x14ac:dyDescent="0.45">
      <c r="A69" s="5"/>
      <c r="B69" s="92" t="s">
        <v>9</v>
      </c>
      <c r="C69" s="92"/>
      <c r="D69" s="92"/>
      <c r="E69" s="92"/>
      <c r="F69" s="92"/>
      <c r="G69" s="92"/>
      <c r="H69" s="92"/>
      <c r="I69" s="92"/>
      <c r="J69" s="92"/>
      <c r="K69" s="92"/>
      <c r="L69" s="12"/>
    </row>
    <row r="70" spans="1:20" ht="15.4" x14ac:dyDescent="0.45">
      <c r="A70" s="5"/>
      <c r="B70" s="8"/>
      <c r="C70" s="8"/>
      <c r="D70" s="8"/>
      <c r="E70" s="8"/>
      <c r="F70" s="8"/>
      <c r="G70" s="8"/>
      <c r="H70" s="8"/>
      <c r="I70" s="8"/>
      <c r="J70" s="8"/>
      <c r="K70" s="8"/>
      <c r="L70" s="12"/>
      <c r="N70" s="67"/>
      <c r="O70" s="67"/>
      <c r="P70" s="67"/>
      <c r="Q70" s="67"/>
      <c r="R70" s="67"/>
      <c r="S70" s="68"/>
      <c r="T70" s="68"/>
    </row>
    <row r="71" spans="1:20" ht="15.4" x14ac:dyDescent="0.4">
      <c r="A71" s="93" t="s">
        <v>21</v>
      </c>
      <c r="B71" s="93"/>
      <c r="C71" s="93"/>
      <c r="D71" s="93"/>
      <c r="E71" s="93"/>
      <c r="F71" s="93"/>
      <c r="G71" s="93"/>
      <c r="H71" s="93"/>
      <c r="I71" s="93"/>
      <c r="J71" s="93"/>
      <c r="K71" s="93"/>
      <c r="L71" s="12"/>
    </row>
    <row r="72" spans="1:20" ht="30" x14ac:dyDescent="0.4">
      <c r="A72" s="13" t="s">
        <v>10</v>
      </c>
      <c r="B72" s="94" t="s">
        <v>11</v>
      </c>
      <c r="C72" s="94"/>
      <c r="D72" s="94"/>
      <c r="E72" s="94"/>
      <c r="F72" s="95" t="s">
        <v>12</v>
      </c>
      <c r="G72" s="94"/>
      <c r="H72" s="94"/>
      <c r="I72" s="94"/>
      <c r="J72" s="94"/>
      <c r="K72" s="94"/>
      <c r="L72" s="12"/>
    </row>
    <row r="73" spans="1:20" ht="15.4" x14ac:dyDescent="0.4">
      <c r="A73" s="14"/>
      <c r="B73" s="91"/>
      <c r="C73" s="91"/>
      <c r="D73" s="91"/>
      <c r="E73" s="91"/>
      <c r="F73" s="91"/>
      <c r="G73" s="91"/>
      <c r="H73" s="91"/>
      <c r="I73" s="91"/>
      <c r="J73" s="91"/>
      <c r="K73" s="91"/>
      <c r="L73" s="12"/>
    </row>
    <row r="74" spans="1:20" ht="15.4" x14ac:dyDescent="0.4">
      <c r="A74" s="14"/>
      <c r="B74" s="91"/>
      <c r="C74" s="91"/>
      <c r="D74" s="91"/>
      <c r="E74" s="91"/>
      <c r="F74" s="91"/>
      <c r="G74" s="91"/>
      <c r="H74" s="91"/>
      <c r="I74" s="91"/>
      <c r="J74" s="91"/>
      <c r="K74" s="91"/>
      <c r="L74" s="12"/>
    </row>
    <row r="75" spans="1:20" ht="15.4" x14ac:dyDescent="0.4">
      <c r="A75" s="14"/>
      <c r="B75" s="91"/>
      <c r="C75" s="91"/>
      <c r="D75" s="91"/>
      <c r="E75" s="91"/>
      <c r="F75" s="91"/>
      <c r="G75" s="91"/>
      <c r="H75" s="91"/>
      <c r="I75" s="91"/>
      <c r="J75" s="91"/>
      <c r="K75" s="91"/>
      <c r="L75" s="12"/>
    </row>
    <row r="76" spans="1:20" ht="15.4" x14ac:dyDescent="0.4">
      <c r="A76" s="14"/>
      <c r="B76" s="91"/>
      <c r="C76" s="91"/>
      <c r="D76" s="91"/>
      <c r="E76" s="91"/>
      <c r="F76" s="91"/>
      <c r="G76" s="91"/>
      <c r="H76" s="91"/>
      <c r="I76" s="91"/>
      <c r="J76" s="91"/>
      <c r="K76" s="91"/>
      <c r="L76" s="12"/>
    </row>
    <row r="77" spans="1:20" ht="36.5" customHeight="1" x14ac:dyDescent="0.45">
      <c r="A77" s="15"/>
      <c r="B77" s="89" t="s">
        <v>13</v>
      </c>
      <c r="C77" s="89"/>
      <c r="D77" s="89"/>
      <c r="E77" s="89"/>
      <c r="F77" s="89"/>
      <c r="G77" s="89"/>
      <c r="H77" s="89"/>
      <c r="I77" s="89"/>
      <c r="J77" s="89"/>
      <c r="K77" s="89"/>
      <c r="L77" s="12"/>
    </row>
    <row r="78" spans="1:20" ht="15.4" x14ac:dyDescent="0.45">
      <c r="A78" s="5"/>
      <c r="B78" s="8"/>
      <c r="C78" s="8"/>
      <c r="D78" s="8"/>
      <c r="E78" s="8"/>
      <c r="F78" s="8"/>
      <c r="G78" s="8"/>
      <c r="H78" s="8"/>
      <c r="I78" s="8"/>
      <c r="J78" s="8"/>
      <c r="K78" s="8"/>
      <c r="L78" s="12"/>
    </row>
    <row r="79" spans="1:20" ht="15.4" x14ac:dyDescent="0.45">
      <c r="A79" s="5"/>
      <c r="B79" s="8"/>
      <c r="C79" s="8"/>
      <c r="D79" s="8"/>
      <c r="E79" s="8"/>
      <c r="F79" s="8"/>
      <c r="G79" s="8"/>
      <c r="H79" s="8"/>
      <c r="I79" s="8"/>
      <c r="J79" s="8"/>
      <c r="K79" s="8"/>
      <c r="L79" s="8"/>
    </row>
    <row r="80" spans="1:20" ht="15" x14ac:dyDescent="0.4">
      <c r="A80" s="90" t="s">
        <v>22</v>
      </c>
      <c r="B80" s="90"/>
      <c r="C80" s="90"/>
      <c r="D80" s="90"/>
      <c r="E80" s="90"/>
      <c r="F80" s="90"/>
      <c r="G80" s="90"/>
      <c r="H80" s="90"/>
      <c r="I80" s="90"/>
      <c r="J80" s="90"/>
      <c r="K80" s="90"/>
      <c r="L80" s="15"/>
    </row>
    <row r="81" spans="1:12" ht="30.75" x14ac:dyDescent="0.35">
      <c r="A81" s="9" t="s">
        <v>0</v>
      </c>
      <c r="B81" s="84" t="s">
        <v>14</v>
      </c>
      <c r="C81" s="84"/>
      <c r="D81" s="84"/>
      <c r="E81" s="84"/>
      <c r="F81" s="84" t="s">
        <v>15</v>
      </c>
      <c r="G81" s="84"/>
      <c r="H81" s="84"/>
      <c r="I81" s="84"/>
      <c r="J81" s="84"/>
      <c r="K81" s="84"/>
      <c r="L81" s="12"/>
    </row>
    <row r="82" spans="1:12" ht="15.4" x14ac:dyDescent="0.45">
      <c r="A82" s="11">
        <v>1</v>
      </c>
      <c r="B82" s="76" t="s">
        <v>103</v>
      </c>
      <c r="C82" s="77"/>
      <c r="D82" s="77"/>
      <c r="E82" s="78"/>
      <c r="F82" s="76" t="s">
        <v>104</v>
      </c>
      <c r="G82" s="77"/>
      <c r="H82" s="77"/>
      <c r="I82" s="77"/>
      <c r="J82" s="77"/>
      <c r="K82" s="78"/>
      <c r="L82" s="16"/>
    </row>
    <row r="83" spans="1:12" ht="15.4" x14ac:dyDescent="0.45">
      <c r="A83" s="11">
        <v>2</v>
      </c>
      <c r="B83" s="76" t="s">
        <v>106</v>
      </c>
      <c r="C83" s="77"/>
      <c r="D83" s="77"/>
      <c r="E83" s="78"/>
      <c r="F83" s="76" t="s">
        <v>104</v>
      </c>
      <c r="G83" s="77"/>
      <c r="H83" s="77"/>
      <c r="I83" s="77"/>
      <c r="J83" s="77"/>
      <c r="K83" s="78"/>
      <c r="L83" s="16"/>
    </row>
    <row r="84" spans="1:12" ht="15.4" x14ac:dyDescent="0.45">
      <c r="A84" s="11"/>
      <c r="B84" s="85"/>
      <c r="C84" s="86"/>
      <c r="D84" s="86"/>
      <c r="E84" s="87"/>
      <c r="F84" s="88"/>
      <c r="G84" s="88"/>
      <c r="H84" s="88"/>
      <c r="I84" s="88"/>
      <c r="J84" s="88"/>
      <c r="K84" s="88"/>
      <c r="L84" s="16"/>
    </row>
    <row r="85" spans="1:12" ht="15.4" x14ac:dyDescent="0.45">
      <c r="A85" s="11"/>
      <c r="B85" s="85"/>
      <c r="C85" s="86"/>
      <c r="D85" s="86"/>
      <c r="E85" s="87"/>
      <c r="F85" s="88"/>
      <c r="G85" s="88"/>
      <c r="H85" s="88"/>
      <c r="I85" s="88"/>
      <c r="J85" s="88"/>
      <c r="K85" s="88"/>
      <c r="L85" s="16"/>
    </row>
    <row r="86" spans="1:12" ht="15.4" x14ac:dyDescent="0.45">
      <c r="A86" s="11"/>
      <c r="B86" s="85"/>
      <c r="C86" s="86"/>
      <c r="D86" s="86"/>
      <c r="E86" s="87"/>
      <c r="F86" s="88"/>
      <c r="G86" s="88"/>
      <c r="H86" s="88"/>
      <c r="I86" s="88"/>
      <c r="J86" s="88"/>
      <c r="K86" s="88"/>
      <c r="L86" s="16"/>
    </row>
    <row r="87" spans="1:12" ht="15.4" x14ac:dyDescent="0.45">
      <c r="A87" s="11"/>
      <c r="B87" s="85"/>
      <c r="C87" s="86"/>
      <c r="D87" s="86"/>
      <c r="E87" s="87"/>
      <c r="F87" s="88"/>
      <c r="G87" s="88"/>
      <c r="H87" s="88"/>
      <c r="I87" s="88"/>
      <c r="J87" s="88"/>
      <c r="K87" s="88"/>
      <c r="L87" s="16"/>
    </row>
    <row r="88" spans="1:12" ht="15.4" x14ac:dyDescent="0.45">
      <c r="A88" s="11"/>
      <c r="B88" s="85"/>
      <c r="C88" s="86"/>
      <c r="D88" s="86"/>
      <c r="E88" s="87"/>
      <c r="F88" s="88"/>
      <c r="G88" s="88"/>
      <c r="H88" s="88"/>
      <c r="I88" s="88"/>
      <c r="J88" s="88"/>
      <c r="K88" s="88"/>
      <c r="L88" s="16"/>
    </row>
    <row r="89" spans="1:12" ht="15.4" x14ac:dyDescent="0.45">
      <c r="A89" s="11"/>
      <c r="B89" s="85"/>
      <c r="C89" s="86"/>
      <c r="D89" s="86"/>
      <c r="E89" s="87"/>
      <c r="F89" s="88"/>
      <c r="G89" s="88"/>
      <c r="H89" s="88"/>
      <c r="I89" s="88"/>
      <c r="J89" s="88"/>
      <c r="K89" s="88"/>
      <c r="L89" s="16"/>
    </row>
    <row r="90" spans="1:12" ht="15.4" x14ac:dyDescent="0.45">
      <c r="A90" s="11"/>
      <c r="B90" s="88"/>
      <c r="C90" s="88"/>
      <c r="D90" s="88"/>
      <c r="E90" s="88"/>
      <c r="F90" s="88"/>
      <c r="G90" s="88"/>
      <c r="H90" s="88"/>
      <c r="I90" s="88"/>
      <c r="J90" s="88"/>
      <c r="K90" s="88"/>
      <c r="L90" s="5"/>
    </row>
    <row r="91" spans="1:12" ht="15.4" x14ac:dyDescent="0.45">
      <c r="A91" s="5"/>
      <c r="B91" s="71" t="s">
        <v>16</v>
      </c>
      <c r="C91" s="71"/>
      <c r="D91" s="71"/>
      <c r="E91" s="71"/>
      <c r="F91" s="71"/>
      <c r="G91" s="71"/>
      <c r="H91" s="71"/>
      <c r="I91" s="71"/>
      <c r="J91" s="71"/>
      <c r="K91" s="71"/>
      <c r="L91" s="12"/>
    </row>
    <row r="92" spans="1:12" ht="15.4" x14ac:dyDescent="0.45">
      <c r="A92" s="5"/>
      <c r="B92" s="8"/>
      <c r="C92" s="8"/>
      <c r="D92" s="8"/>
      <c r="E92" s="8"/>
      <c r="F92" s="8"/>
      <c r="G92" s="8"/>
      <c r="H92" s="8"/>
      <c r="I92" s="8"/>
      <c r="J92" s="8"/>
      <c r="K92" s="8"/>
      <c r="L92" s="8"/>
    </row>
    <row r="93" spans="1:12" ht="15.4" x14ac:dyDescent="0.45">
      <c r="A93" s="83" t="s">
        <v>23</v>
      </c>
      <c r="B93" s="83"/>
      <c r="C93" s="83"/>
      <c r="D93" s="83"/>
      <c r="E93" s="83"/>
      <c r="F93" s="83"/>
      <c r="G93" s="83"/>
      <c r="H93" s="83"/>
      <c r="I93" s="83"/>
      <c r="J93" s="83"/>
      <c r="K93" s="83"/>
      <c r="L93" s="5"/>
    </row>
    <row r="94" spans="1:12" ht="30.75" x14ac:dyDescent="0.45">
      <c r="A94" s="9" t="s">
        <v>0</v>
      </c>
      <c r="B94" s="84" t="s">
        <v>14</v>
      </c>
      <c r="C94" s="84"/>
      <c r="D94" s="84"/>
      <c r="E94" s="84"/>
      <c r="F94" s="84"/>
      <c r="G94" s="84"/>
      <c r="H94" s="84"/>
      <c r="I94" s="84" t="s">
        <v>17</v>
      </c>
      <c r="J94" s="84"/>
      <c r="K94" s="84"/>
      <c r="L94" s="17"/>
    </row>
    <row r="95" spans="1:12" ht="15.4" x14ac:dyDescent="0.45">
      <c r="A95" s="11">
        <v>1</v>
      </c>
      <c r="B95" s="76" t="s">
        <v>103</v>
      </c>
      <c r="C95" s="77"/>
      <c r="D95" s="77"/>
      <c r="E95" s="77"/>
      <c r="F95" s="77"/>
      <c r="G95" s="77"/>
      <c r="H95" s="77"/>
      <c r="I95" s="79">
        <v>1</v>
      </c>
      <c r="J95" s="80"/>
      <c r="K95" s="81"/>
      <c r="L95" s="5"/>
    </row>
    <row r="96" spans="1:12" ht="15.4" x14ac:dyDescent="0.45">
      <c r="A96" s="11">
        <v>2</v>
      </c>
      <c r="B96" s="76" t="s">
        <v>105</v>
      </c>
      <c r="C96" s="77"/>
      <c r="D96" s="77"/>
      <c r="E96" s="77"/>
      <c r="F96" s="77"/>
      <c r="G96" s="77"/>
      <c r="H96" s="77"/>
      <c r="I96" s="79">
        <v>7</v>
      </c>
      <c r="J96" s="80"/>
      <c r="K96" s="81"/>
      <c r="L96" s="5"/>
    </row>
    <row r="97" spans="1:12" ht="15.4" x14ac:dyDescent="0.45">
      <c r="A97" s="11">
        <v>4</v>
      </c>
      <c r="B97" s="76" t="s">
        <v>106</v>
      </c>
      <c r="C97" s="77"/>
      <c r="D97" s="77"/>
      <c r="E97" s="77"/>
      <c r="F97" s="77"/>
      <c r="G97" s="77"/>
      <c r="H97" s="77"/>
      <c r="I97" s="79">
        <v>2</v>
      </c>
      <c r="J97" s="80"/>
      <c r="K97" s="81"/>
      <c r="L97" s="5"/>
    </row>
    <row r="98" spans="1:12" ht="15.4" x14ac:dyDescent="0.45">
      <c r="A98" s="11">
        <v>5</v>
      </c>
      <c r="B98" s="76" t="s">
        <v>109</v>
      </c>
      <c r="C98" s="77"/>
      <c r="D98" s="77"/>
      <c r="E98" s="77"/>
      <c r="F98" s="77"/>
      <c r="G98" s="77"/>
      <c r="H98" s="77"/>
      <c r="I98" s="79">
        <v>2</v>
      </c>
      <c r="J98" s="80"/>
      <c r="K98" s="81"/>
      <c r="L98" s="5"/>
    </row>
    <row r="99" spans="1:12" ht="15.4" x14ac:dyDescent="0.45">
      <c r="A99" s="11">
        <v>6</v>
      </c>
      <c r="B99" s="76" t="s">
        <v>129</v>
      </c>
      <c r="C99" s="77"/>
      <c r="D99" s="77"/>
      <c r="E99" s="77"/>
      <c r="F99" s="77"/>
      <c r="G99" s="77"/>
      <c r="H99" s="78"/>
      <c r="I99" s="79">
        <v>2</v>
      </c>
      <c r="J99" s="80"/>
      <c r="K99" s="81"/>
      <c r="L99" s="5"/>
    </row>
    <row r="100" spans="1:12" ht="15.4" x14ac:dyDescent="0.45">
      <c r="A100" s="11"/>
      <c r="B100" s="76"/>
      <c r="C100" s="77"/>
      <c r="D100" s="77"/>
      <c r="E100" s="77"/>
      <c r="F100" s="77"/>
      <c r="G100" s="77"/>
      <c r="H100" s="78"/>
      <c r="I100" s="79"/>
      <c r="J100" s="80"/>
      <c r="K100" s="81"/>
      <c r="L100" s="5"/>
    </row>
    <row r="101" spans="1:12" ht="15.4" x14ac:dyDescent="0.45">
      <c r="A101" s="11"/>
      <c r="B101" s="76"/>
      <c r="C101" s="77"/>
      <c r="D101" s="77"/>
      <c r="E101" s="77"/>
      <c r="F101" s="77"/>
      <c r="G101" s="77"/>
      <c r="H101" s="78"/>
      <c r="I101" s="79"/>
      <c r="J101" s="80"/>
      <c r="K101" s="81"/>
      <c r="L101" s="5"/>
    </row>
    <row r="102" spans="1:12" ht="15.4" x14ac:dyDescent="0.45">
      <c r="A102" s="11"/>
      <c r="B102" s="76"/>
      <c r="C102" s="77"/>
      <c r="D102" s="77"/>
      <c r="E102" s="77"/>
      <c r="F102" s="77"/>
      <c r="G102" s="77"/>
      <c r="H102" s="78"/>
      <c r="I102" s="79"/>
      <c r="J102" s="80"/>
      <c r="K102" s="81"/>
      <c r="L102" s="5"/>
    </row>
    <row r="103" spans="1:12" ht="15.4" x14ac:dyDescent="0.45">
      <c r="A103" s="11"/>
      <c r="B103" s="76"/>
      <c r="C103" s="77"/>
      <c r="D103" s="77"/>
      <c r="E103" s="77"/>
      <c r="F103" s="77"/>
      <c r="G103" s="77"/>
      <c r="H103" s="78"/>
      <c r="I103" s="76"/>
      <c r="J103" s="77"/>
      <c r="K103" s="78"/>
      <c r="L103" s="5"/>
    </row>
    <row r="104" spans="1:12" ht="15.4" x14ac:dyDescent="0.45">
      <c r="A104" s="5"/>
      <c r="B104" s="82"/>
      <c r="C104" s="82"/>
      <c r="D104" s="82"/>
      <c r="E104" s="5"/>
      <c r="F104" s="82"/>
      <c r="G104" s="82"/>
      <c r="H104" s="5"/>
      <c r="I104" s="82"/>
      <c r="J104" s="82"/>
      <c r="K104" s="82"/>
      <c r="L104" s="5"/>
    </row>
    <row r="105" spans="1:12" ht="15.4" x14ac:dyDescent="0.35">
      <c r="A105" s="70"/>
      <c r="B105" s="71"/>
      <c r="C105" s="71"/>
      <c r="D105" s="71"/>
      <c r="E105" s="71"/>
      <c r="F105" s="71"/>
      <c r="G105" s="71"/>
      <c r="H105" s="71"/>
      <c r="I105" s="71"/>
      <c r="J105" s="71"/>
      <c r="K105" s="71"/>
      <c r="L105" s="18"/>
    </row>
    <row r="106" spans="1:12" ht="15.4" x14ac:dyDescent="0.45">
      <c r="A106" s="5"/>
      <c r="B106" s="6"/>
      <c r="C106" s="6"/>
      <c r="D106" s="5"/>
      <c r="E106" s="5"/>
      <c r="F106" s="5"/>
      <c r="G106" s="5"/>
      <c r="H106" s="5"/>
      <c r="I106" s="5"/>
      <c r="J106" s="5"/>
      <c r="K106" s="5"/>
      <c r="L106" s="5"/>
    </row>
    <row r="107" spans="1:12" ht="15.4" x14ac:dyDescent="0.45">
      <c r="A107" s="5"/>
      <c r="B107" s="72" t="s">
        <v>107</v>
      </c>
      <c r="C107" s="72"/>
      <c r="D107" s="72"/>
      <c r="E107" s="5"/>
      <c r="F107" s="5"/>
      <c r="G107" s="5"/>
      <c r="H107" s="5"/>
      <c r="I107" s="73" t="s">
        <v>108</v>
      </c>
      <c r="J107" s="73"/>
      <c r="K107" s="73"/>
      <c r="L107" s="5"/>
    </row>
    <row r="108" spans="1:12" ht="15.4" x14ac:dyDescent="0.45">
      <c r="A108" s="5"/>
      <c r="B108" s="74" t="s">
        <v>18</v>
      </c>
      <c r="C108" s="74"/>
      <c r="D108" s="74"/>
      <c r="E108" s="17"/>
      <c r="F108" s="75"/>
      <c r="G108" s="75"/>
      <c r="H108" s="18"/>
      <c r="I108" s="74" t="s">
        <v>19</v>
      </c>
      <c r="J108" s="74"/>
      <c r="K108" s="74"/>
      <c r="L108" s="18"/>
    </row>
    <row r="109" spans="1:12" ht="15.4" x14ac:dyDescent="0.45">
      <c r="A109" s="5"/>
      <c r="B109" s="6"/>
      <c r="C109" s="6"/>
      <c r="D109" s="5"/>
      <c r="E109" s="5"/>
      <c r="F109" s="5"/>
      <c r="G109" s="5"/>
      <c r="H109" s="5"/>
      <c r="I109" s="5"/>
      <c r="J109" s="5"/>
      <c r="K109" s="5"/>
      <c r="L109" s="5"/>
    </row>
    <row r="110" spans="1:12" ht="15.4" x14ac:dyDescent="0.45">
      <c r="A110" s="5"/>
      <c r="B110" s="6"/>
      <c r="C110" s="6"/>
      <c r="D110" s="5"/>
      <c r="E110" s="5"/>
      <c r="F110" s="5"/>
      <c r="G110" s="5"/>
      <c r="H110" s="5"/>
      <c r="I110" s="5"/>
      <c r="J110" s="5"/>
      <c r="K110" s="5"/>
      <c r="L110" s="5"/>
    </row>
    <row r="111" spans="1:12" ht="15" x14ac:dyDescent="0.35">
      <c r="A111" s="69"/>
      <c r="B111" s="69"/>
      <c r="C111" s="69"/>
      <c r="D111" s="69"/>
      <c r="E111" s="69"/>
      <c r="F111" s="69"/>
      <c r="G111" s="69"/>
      <c r="H111" s="69"/>
      <c r="I111" s="69"/>
      <c r="J111" s="69"/>
      <c r="K111" s="69"/>
      <c r="L111" s="19"/>
    </row>
    <row r="112" spans="1:12" ht="15.4" x14ac:dyDescent="0.45">
      <c r="A112" s="5"/>
      <c r="B112" s="22"/>
      <c r="C112" s="22"/>
      <c r="D112" s="22"/>
      <c r="E112" s="22"/>
      <c r="F112" s="22"/>
      <c r="G112" s="22"/>
      <c r="H112" s="22"/>
      <c r="I112" s="22"/>
      <c r="J112" s="22"/>
      <c r="K112" s="22"/>
      <c r="L112" s="5"/>
    </row>
    <row r="113" spans="2:12" ht="15" x14ac:dyDescent="0.35">
      <c r="B113" s="24"/>
      <c r="C113" s="24"/>
      <c r="D113" s="24"/>
      <c r="E113" s="24"/>
      <c r="F113" s="24"/>
      <c r="G113" s="24"/>
      <c r="H113" s="24"/>
      <c r="I113" s="24"/>
      <c r="J113" s="24"/>
      <c r="K113" s="24"/>
      <c r="L113" s="24"/>
    </row>
  </sheetData>
  <mergeCells count="108">
    <mergeCell ref="F14:G14"/>
    <mergeCell ref="B61:M61"/>
    <mergeCell ref="B60:M60"/>
    <mergeCell ref="B15:C15"/>
    <mergeCell ref="B25:C25"/>
    <mergeCell ref="B29:G29"/>
    <mergeCell ref="B30:G30"/>
    <mergeCell ref="B31:G31"/>
    <mergeCell ref="B32:G32"/>
    <mergeCell ref="B33:G33"/>
    <mergeCell ref="B28:G28"/>
    <mergeCell ref="B16:C16"/>
    <mergeCell ref="B17:C17"/>
    <mergeCell ref="B18:C18"/>
    <mergeCell ref="B19:C19"/>
    <mergeCell ref="B20:C20"/>
    <mergeCell ref="B21:C21"/>
    <mergeCell ref="B22:C22"/>
    <mergeCell ref="B23:C23"/>
    <mergeCell ref="B24:C24"/>
    <mergeCell ref="B1:L1"/>
    <mergeCell ref="B4:L4"/>
    <mergeCell ref="B5:L5"/>
    <mergeCell ref="B7:L7"/>
    <mergeCell ref="B9:L9"/>
    <mergeCell ref="B10:L10"/>
    <mergeCell ref="F11:G11"/>
    <mergeCell ref="F12:G12"/>
    <mergeCell ref="F13:G13"/>
    <mergeCell ref="B67:E67"/>
    <mergeCell ref="F67:K67"/>
    <mergeCell ref="B68:E68"/>
    <mergeCell ref="F68:K68"/>
    <mergeCell ref="A63:K63"/>
    <mergeCell ref="B64:E64"/>
    <mergeCell ref="F64:K64"/>
    <mergeCell ref="B65:E65"/>
    <mergeCell ref="F65:K65"/>
    <mergeCell ref="B66:E66"/>
    <mergeCell ref="F66:K66"/>
    <mergeCell ref="B74:E74"/>
    <mergeCell ref="F74:K74"/>
    <mergeCell ref="B75:E75"/>
    <mergeCell ref="F75:K75"/>
    <mergeCell ref="B76:E76"/>
    <mergeCell ref="F76:K76"/>
    <mergeCell ref="B69:K69"/>
    <mergeCell ref="A71:K71"/>
    <mergeCell ref="B72:E72"/>
    <mergeCell ref="F72:K72"/>
    <mergeCell ref="B73:E73"/>
    <mergeCell ref="F73:K73"/>
    <mergeCell ref="B83:E83"/>
    <mergeCell ref="F83:K83"/>
    <mergeCell ref="B84:E84"/>
    <mergeCell ref="F84:K84"/>
    <mergeCell ref="B85:E85"/>
    <mergeCell ref="F85:K85"/>
    <mergeCell ref="B77:K77"/>
    <mergeCell ref="A80:K80"/>
    <mergeCell ref="B81:E81"/>
    <mergeCell ref="F81:K81"/>
    <mergeCell ref="B82:E82"/>
    <mergeCell ref="F82:K82"/>
    <mergeCell ref="B89:E89"/>
    <mergeCell ref="F89:K89"/>
    <mergeCell ref="B90:E90"/>
    <mergeCell ref="F90:K90"/>
    <mergeCell ref="B91:K91"/>
    <mergeCell ref="B86:E86"/>
    <mergeCell ref="F86:K86"/>
    <mergeCell ref="B87:E87"/>
    <mergeCell ref="F87:K87"/>
    <mergeCell ref="B88:E88"/>
    <mergeCell ref="F88:K88"/>
    <mergeCell ref="B97:H97"/>
    <mergeCell ref="I97:K97"/>
    <mergeCell ref="B98:H98"/>
    <mergeCell ref="I98:K98"/>
    <mergeCell ref="A93:K93"/>
    <mergeCell ref="B94:H94"/>
    <mergeCell ref="I94:K94"/>
    <mergeCell ref="B95:H95"/>
    <mergeCell ref="I95:K95"/>
    <mergeCell ref="N70:T70"/>
    <mergeCell ref="B58:I58"/>
    <mergeCell ref="A111:K111"/>
    <mergeCell ref="A105:K105"/>
    <mergeCell ref="B107:D107"/>
    <mergeCell ref="I107:K107"/>
    <mergeCell ref="B108:D108"/>
    <mergeCell ref="F108:G108"/>
    <mergeCell ref="I108:K108"/>
    <mergeCell ref="B102:H102"/>
    <mergeCell ref="I102:K102"/>
    <mergeCell ref="B103:H103"/>
    <mergeCell ref="I103:K103"/>
    <mergeCell ref="B104:D104"/>
    <mergeCell ref="F104:G104"/>
    <mergeCell ref="I104:K104"/>
    <mergeCell ref="B99:H99"/>
    <mergeCell ref="I99:K99"/>
    <mergeCell ref="B100:H100"/>
    <mergeCell ref="I100:K100"/>
    <mergeCell ref="B101:H101"/>
    <mergeCell ref="I101:K101"/>
    <mergeCell ref="B96:H96"/>
    <mergeCell ref="I96:K96"/>
  </mergeCells>
  <phoneticPr fontId="1" type="noConversion"/>
  <hyperlinks>
    <hyperlink ref="D22" r:id="rId1" xr:uid="{BB76C042-43CF-4DAB-AAC9-748A96AE70D8}"/>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RowHeight="12.75" x14ac:dyDescent="0.3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RowHeight="12.75" x14ac:dyDescent="0.3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Rita Misiūnienė</cp:lastModifiedBy>
  <cp:lastPrinted>2020-09-07T06:07:52Z</cp:lastPrinted>
  <dcterms:created xsi:type="dcterms:W3CDTF">2008-09-17T05:28:43Z</dcterms:created>
  <dcterms:modified xsi:type="dcterms:W3CDTF">2024-06-25T06:09:16Z</dcterms:modified>
</cp:coreProperties>
</file>