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2024 m\Konkursai\S. Trakai gimnazijos remonto darbai\UAB Conlista žiniaraščiai\"/>
    </mc:Choice>
  </mc:AlternateContent>
  <xr:revisionPtr revIDLastSave="0" documentId="8_{B88D90B5-4E61-45CE-BB82-DF3790E594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IKAINIS">Sheet1!$B$14:$B$10000</definedName>
    <definedName name="Is_viso">Sheet1!$G$14:$G$10000</definedName>
    <definedName name="Kaina">Sheet1!$F$14:$F$10000</definedName>
    <definedName name="kiekis">Sheet1!$E$14:$E$10000</definedName>
    <definedName name="Mvnt">Sheet1!$D$14:$D$10000</definedName>
    <definedName name="pavadinimas">Sheet1!$C$14:$C$10000</definedName>
    <definedName name="_xlnm.Print_Titles" localSheetId="0">Sheet1!$12:$13</definedName>
    <definedName name="sam_eil">Sheet1!$A$14:$A$10000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  <c r="G35" i="1"/>
  <c r="G34" i="1"/>
  <c r="G33" i="1"/>
  <c r="G30" i="1"/>
  <c r="G29" i="1"/>
  <c r="G28" i="1"/>
  <c r="G25" i="1"/>
  <c r="G24" i="1"/>
  <c r="G23" i="1"/>
  <c r="G22" i="1"/>
  <c r="G21" i="1"/>
  <c r="G20" i="1"/>
  <c r="G19" i="1"/>
  <c r="G18" i="1"/>
  <c r="G17" i="1"/>
  <c r="G16" i="1"/>
  <c r="G15" i="1"/>
  <c r="G31" i="1" l="1"/>
  <c r="G26" i="1"/>
  <c r="G38" i="1" s="1"/>
  <c r="G39" i="1" s="1"/>
</calcChain>
</file>

<file path=xl/sharedStrings.xml><?xml version="1.0" encoding="utf-8"?>
<sst xmlns="http://schemas.openxmlformats.org/spreadsheetml/2006/main" count="97" uniqueCount="67">
  <si>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</si>
  <si>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</si>
  <si>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</si>
  <si>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</si>
  <si>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</si>
  <si>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</si>
  <si>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</si>
  <si>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</si>
  <si>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</si>
  <si>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 xml:space="preserve">Vieneto kaina </t>
  </si>
  <si>
    <t>Iš  viso</t>
  </si>
  <si>
    <t xml:space="preserve">Kaina  </t>
  </si>
  <si>
    <t>DARBŲ  KIEKIŲ  ŽINIARAŠTIS</t>
  </si>
  <si>
    <t>Sudaryta pagal 2023.10 kainas</t>
  </si>
  <si>
    <t>Statinių grupė     AS2406 Mokymo paskirties pastato, Trakų g. 66A, Senieji Trakai, Trakų r. sav. kapitalinis remontas</t>
  </si>
  <si>
    <t>Statinys                1 Mokymo paskirties pastato kapitalinis remontas</t>
  </si>
  <si>
    <t>Žiniaraštis             2 Konstrukcijų dalis</t>
  </si>
  <si>
    <t>Suma žiniaraščiui   EUR</t>
  </si>
  <si>
    <t xml:space="preserve">EUR       </t>
  </si>
  <si>
    <t xml:space="preserve">   1</t>
  </si>
  <si>
    <t>Pandusų įrengimo darbai</t>
  </si>
  <si>
    <t>II grupės grunto kasimas rankiniu būdu nesutvirtintose tranšėjose (iškasose) , kai kasimo gylis iki 1,0m  k9=1.15</t>
  </si>
  <si>
    <t>100m3</t>
  </si>
  <si>
    <t xml:space="preserve">   2</t>
  </si>
  <si>
    <t>Grunto transportavimas 6t autosavivarčiais 1km atstumu, pakraunant 0,25m3 kaušo talpos ekskavatoriumi , kai gruntas II grupės</t>
  </si>
  <si>
    <t xml:space="preserve">   3</t>
  </si>
  <si>
    <t>Iki 600 mm skersmens gręžinių pamatams gręžimas II grupės grunte</t>
  </si>
  <si>
    <t>vnt.</t>
  </si>
  <si>
    <t xml:space="preserve">   4</t>
  </si>
  <si>
    <t>Gręžtinių pamatų betonavimas</t>
  </si>
  <si>
    <t>m3</t>
  </si>
  <si>
    <t xml:space="preserve">   5</t>
  </si>
  <si>
    <t>Armatūros karkasai</t>
  </si>
  <si>
    <t>t</t>
  </si>
  <si>
    <t xml:space="preserve">   6</t>
  </si>
  <si>
    <t>Gelžb. juostiniai pamatai, atraminės rūsio sienos iki 300mm pločio, įrengiant klojinius iš lentų  k8=1.04,k9=1.15</t>
  </si>
  <si>
    <t xml:space="preserve">   7</t>
  </si>
  <si>
    <t>Armatūra                                                                                                                                                                                                                         1.020000</t>
  </si>
  <si>
    <t xml:space="preserve">   8</t>
  </si>
  <si>
    <t>Betono mišiniai C30/37</t>
  </si>
  <si>
    <t xml:space="preserve">   9</t>
  </si>
  <si>
    <t>Betono mišiniai C8/10</t>
  </si>
  <si>
    <t xml:space="preserve">  10</t>
  </si>
  <si>
    <t>Metalinių laiptų turėklų įrengimas  k8=1.04</t>
  </si>
  <si>
    <t>100m</t>
  </si>
  <si>
    <t xml:space="preserve">  11</t>
  </si>
  <si>
    <t>Nerūdijančio plieno gaminiai</t>
  </si>
  <si>
    <t>kg</t>
  </si>
  <si>
    <t xml:space="preserve">                         Skyriuje      1</t>
  </si>
  <si>
    <t>Angų/sąramų įrengimas</t>
  </si>
  <si>
    <t>Angų pramušimas plytų konstrukcijose, kai angos mažos iki 400 mm  k8=1.17</t>
  </si>
  <si>
    <t>Plieninių sąramų, sijų iki 100 kg masės montavimas rankiniu būdu</t>
  </si>
  <si>
    <t>Skylių užtaisymas betoninėse sienose ir pertvarose,kai skylės plotas iki 0.05 m2</t>
  </si>
  <si>
    <t xml:space="preserve">                         Skyriuje      2</t>
  </si>
  <si>
    <t>Angų užtaisymo darbai</t>
  </si>
  <si>
    <t>Sienų atskirų vietų mūrijimas ir angų užtaisymas silikatinėmis plytomis h=88 mm  k8=1.12,k9=1.15</t>
  </si>
  <si>
    <t>Pertvarų karkasų iš lenktų metalinių profilių montavimas , tvirtinant prie betoninių ir mūrinių konstrukcijų</t>
  </si>
  <si>
    <t>Dviejų sluoksnių gipskartonio plokščių tvirtinimas prie pertvarų metalinių karkasų</t>
  </si>
  <si>
    <t>100m2</t>
  </si>
  <si>
    <t>Pertvarų šiltinamosios izoliacijos įrengimas ( izoliacijos sluoksnio storis  150.00 mm)</t>
  </si>
  <si>
    <t xml:space="preserve">                         Skyriuje      3</t>
  </si>
  <si>
    <t xml:space="preserve">                         žiniaraštyje     2</t>
  </si>
  <si>
    <t xml:space="preserve">                         Pridėtinės vertės mokestis  21.00%</t>
  </si>
  <si>
    <t xml:space="preserve">                         Iš viso žiniaraštyje   2</t>
  </si>
  <si>
    <t xml:space="preserve">Sudarė:                                                                         </t>
  </si>
  <si>
    <t xml:space="preserve">             (Pavardė)                                                </t>
  </si>
  <si>
    <t xml:space="preserve">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</si>
</sst>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?????0.0?;\-????0.0?;?"/>
    <numFmt numFmtId="165" formatCode="??????0.0?;\-?????0.0?;?"/>
    <numFmt numFmtId="166" formatCode="???????0.0?;\-??????0.0?;?"/>
    <numFmt numFmtId="167" formatCode="?????0.0??;\-????0.0??;?"/>
    <numFmt numFmtId="168" formatCode="??????0.0?????;\-?????0.0?????;?"/>
    <numFmt numFmtId="169" formatCode="??0.0?????;\-?0.0?????;?"/>
    <numFmt numFmtId="170" formatCode="??????0.0???;\-?????0.0???;?"/>
    <numFmt numFmtId="171" formatCode="????????0.0?;\-???????0.0?;?"/>
  </numFmts>
  <fonts count="17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charset val="186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  <font>
      <sz val="8"/>
      <color theme="1"/>
      <name val="MonospaceLT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9" fontId="3" fillId="0" borderId="0" xfId="0" applyNumberFormat="1" applyFont="1" applyAlignment="1">
      <alignment horizontal="left" vertical="top" wrapText="1"/>
    </xf>
    <xf numFmtId="166" fontId="6" fillId="0" borderId="0" xfId="0" applyNumberFormat="1" applyFont="1" applyAlignment="1">
      <alignment horizontal="right" vertical="top"/>
    </xf>
    <xf numFmtId="164" fontId="6" fillId="0" borderId="0" xfId="0" applyNumberFormat="1" applyFont="1" applyAlignment="1">
      <alignment horizontal="right" vertical="top"/>
    </xf>
    <xf numFmtId="168" fontId="6" fillId="0" borderId="0" xfId="0" applyNumberFormat="1" applyFont="1" applyAlignment="1">
      <alignment horizontal="right" vertical="top"/>
    </xf>
    <xf numFmtId="49" fontId="3" fillId="0" borderId="0" xfId="0" applyNumberFormat="1" applyFont="1" applyAlignment="1">
      <alignment horizontal="right" vertical="top" wrapText="1"/>
    </xf>
    <xf numFmtId="49" fontId="3" fillId="0" borderId="0" xfId="0" applyNumberFormat="1" applyFont="1" applyAlignment="1">
      <alignment horizontal="right" vertical="top"/>
    </xf>
    <xf numFmtId="14" fontId="3" fillId="0" borderId="3" xfId="0" applyNumberFormat="1" applyFont="1" applyBorder="1" applyAlignment="1">
      <alignment horizontal="center" vertical="top"/>
    </xf>
    <xf numFmtId="165" fontId="3" fillId="0" borderId="4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4" fontId="12" fillId="0" borderId="3" xfId="0" applyNumberFormat="1" applyFont="1" applyBorder="1" applyAlignment="1">
      <alignment horizontal="left"/>
    </xf>
    <xf numFmtId="164" fontId="9" fillId="0" borderId="5" xfId="0" applyNumberFormat="1" applyFont="1" applyBorder="1" applyAlignment="1">
      <alignment horizontal="left" vertical="center"/>
    </xf>
    <xf numFmtId="49" fontId="13" fillId="0" borderId="0" xfId="0" applyNumberFormat="1" applyFont="1" applyAlignment="1">
      <alignment horizontal="right" vertical="top"/>
    </xf>
    <xf numFmtId="49" fontId="9" fillId="0" borderId="0" xfId="0" applyNumberFormat="1" applyFont="1" applyAlignment="1">
      <alignment horizontal="right" vertical="top"/>
    </xf>
    <xf numFmtId="49" fontId="9" fillId="0" borderId="0" xfId="0" applyNumberFormat="1" applyFont="1" applyAlignment="1">
      <alignment horizontal="left" vertical="top" wrapText="1"/>
    </xf>
    <xf numFmtId="49" fontId="10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169" fontId="14" fillId="0" borderId="0" xfId="0" applyNumberFormat="1" applyFont="1" applyAlignment="1">
      <alignment horizontal="right" vertical="top"/>
    </xf>
    <xf numFmtId="164" fontId="14" fillId="0" borderId="0" xfId="0" applyNumberFormat="1" applyFont="1" applyAlignment="1">
      <alignment horizontal="right" vertical="top"/>
    </xf>
    <xf numFmtId="171" fontId="14" fillId="0" borderId="0" xfId="0" applyNumberFormat="1" applyFont="1" applyAlignment="1">
      <alignment horizontal="right" vertical="top"/>
    </xf>
    <xf numFmtId="167" fontId="14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170" fontId="16" fillId="0" borderId="0" xfId="1" applyNumberFormat="1" applyFont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12" fillId="0" borderId="0" xfId="0" applyNumberFormat="1" applyFont="1" applyAlignment="1">
      <alignment horizontal="left" vertical="top"/>
    </xf>
    <xf numFmtId="0" fontId="15" fillId="0" borderId="0" xfId="0" applyFont="1" applyAlignment="1">
      <alignment vertical="top"/>
    </xf>
    <xf numFmtId="49" fontId="5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9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49" fontId="5" fillId="0" borderId="7" xfId="0" applyNumberFormat="1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12" fillId="0" borderId="3" xfId="0" applyFont="1" applyBorder="1" applyAlignment="1">
      <alignment horizontal="right"/>
    </xf>
    <xf numFmtId="0" fontId="0" fillId="0" borderId="3" xfId="0" applyBorder="1"/>
  </cellXfs>
  <cellStyles count="2">
    <cellStyle name="Įprastas" xfId="0" builtinId="0"/>
    <cellStyle name="Normal 2" xfId="1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02"/>
  <sheetViews>
    <sheetView tabSelected="1" workbookViewId="0">
      <selection activeCell="G41" sqref="G41"/>
    </sheetView>
  </sheetViews>
  <sheetFormatPr defaultRowHeight="12.75"/>
  <cols>
    <col min="1" max="1" width="4" style="12" customWidth="1"/>
    <col min="2" max="2" width="9.42578125" style="12" customWidth="1"/>
    <col min="3" max="3" width="36.7109375" style="8" customWidth="1"/>
    <col min="4" max="4" width="5.85546875" style="8" customWidth="1"/>
    <col min="5" max="5" width="14.85546875" style="11" customWidth="1"/>
    <col min="6" max="6" width="12.7109375" style="10" customWidth="1"/>
    <col min="7" max="7" width="15.42578125" style="9" customWidth="1"/>
    <col min="8" max="8" width="11.85546875" style="9" customWidth="1"/>
  </cols>
  <sheetData>
    <row r="1" spans="1:11">
      <c r="A1"/>
      <c r="B1"/>
      <c r="C1"/>
      <c r="D1"/>
      <c r="E1"/>
      <c r="F1"/>
      <c r="G1"/>
      <c r="H1"/>
    </row>
    <row r="2" spans="1:11" ht="15.75">
      <c r="A2"/>
      <c r="B2"/>
      <c r="C2"/>
      <c r="D2" s="7"/>
      <c r="E2" s="18" t="s">
        <v>12</v>
      </c>
      <c r="F2"/>
      <c r="G2"/>
      <c r="H2"/>
    </row>
    <row r="3" spans="1:11" ht="13.5" customHeight="1">
      <c r="A3"/>
      <c r="B3"/>
      <c r="C3"/>
      <c r="D3" s="6"/>
      <c r="E3" s="19" t="s">
        <v>13</v>
      </c>
      <c r="F3"/>
      <c r="G3"/>
      <c r="H3"/>
    </row>
    <row r="4" spans="1:11" ht="13.5" customHeight="1">
      <c r="A4"/>
      <c r="B4"/>
      <c r="C4"/>
      <c r="D4" s="1"/>
      <c r="E4"/>
      <c r="F4"/>
      <c r="G4"/>
      <c r="H4"/>
    </row>
    <row r="5" spans="1:11" ht="13.5" customHeight="1">
      <c r="A5" s="44" t="s">
        <v>14</v>
      </c>
      <c r="B5" s="37"/>
      <c r="C5" s="37"/>
      <c r="D5" s="37"/>
      <c r="E5" s="37"/>
      <c r="F5" s="37"/>
      <c r="G5" s="37"/>
      <c r="H5"/>
    </row>
    <row r="6" spans="1:11" ht="13.5" customHeight="1">
      <c r="A6" s="37"/>
      <c r="B6" s="37"/>
      <c r="C6" s="37"/>
      <c r="D6" s="37"/>
      <c r="E6" s="37"/>
      <c r="F6" s="37"/>
      <c r="G6" s="37"/>
      <c r="H6"/>
    </row>
    <row r="7" spans="1:11" ht="13.5" customHeight="1">
      <c r="A7" s="44" t="s">
        <v>15</v>
      </c>
      <c r="B7" s="37"/>
      <c r="C7" s="37"/>
      <c r="D7" s="37"/>
      <c r="E7" s="37"/>
      <c r="F7" s="37"/>
      <c r="G7" s="37"/>
      <c r="H7"/>
    </row>
    <row r="8" spans="1:11" ht="13.5" customHeight="1">
      <c r="A8" s="37"/>
      <c r="B8" s="37"/>
      <c r="C8" s="37"/>
      <c r="D8" s="37"/>
      <c r="E8" s="37"/>
      <c r="F8" s="37"/>
      <c r="G8" s="37"/>
      <c r="H8"/>
    </row>
    <row r="9" spans="1:11" ht="13.5" customHeight="1">
      <c r="A9" s="44" t="s">
        <v>16</v>
      </c>
      <c r="B9" s="37"/>
      <c r="C9" s="37"/>
      <c r="D9" s="37"/>
      <c r="E9" s="37"/>
      <c r="F9" s="37"/>
      <c r="G9" s="37"/>
      <c r="H9"/>
    </row>
    <row r="10" spans="1:11" ht="13.5" customHeight="1">
      <c r="A10" s="37"/>
      <c r="B10" s="37"/>
      <c r="C10" s="37"/>
      <c r="D10" s="37"/>
      <c r="E10" s="37"/>
      <c r="F10" s="37"/>
      <c r="G10" s="37"/>
      <c r="H10"/>
    </row>
    <row r="11" spans="1:11">
      <c r="A11" s="14"/>
      <c r="B11" s="20"/>
      <c r="C11" s="5"/>
      <c r="D11" s="45" t="s">
        <v>17</v>
      </c>
      <c r="E11" s="46"/>
      <c r="F11" s="46"/>
      <c r="G11" s="46"/>
      <c r="H11" s="5"/>
    </row>
    <row r="12" spans="1:11" ht="12.75" customHeight="1">
      <c r="A12" s="2" t="s">
        <v>0</v>
      </c>
      <c r="B12" s="2" t="s">
        <v>7</v>
      </c>
      <c r="C12" s="2" t="s">
        <v>2</v>
      </c>
      <c r="D12" s="2" t="s">
        <v>5</v>
      </c>
      <c r="E12" s="42" t="s">
        <v>4</v>
      </c>
      <c r="F12" s="17" t="s">
        <v>11</v>
      </c>
      <c r="G12" s="21" t="s">
        <v>18</v>
      </c>
      <c r="H12" s="6"/>
    </row>
    <row r="13" spans="1:11">
      <c r="A13" s="3" t="s">
        <v>1</v>
      </c>
      <c r="B13" s="3" t="s">
        <v>8</v>
      </c>
      <c r="C13" s="3" t="s">
        <v>3</v>
      </c>
      <c r="D13" s="3" t="s">
        <v>6</v>
      </c>
      <c r="E13" s="43"/>
      <c r="F13" s="15" t="s">
        <v>9</v>
      </c>
      <c r="G13" s="16" t="s">
        <v>10</v>
      </c>
    </row>
    <row r="14" spans="1:11">
      <c r="A14" s="22"/>
      <c r="B14" s="22" t="s">
        <v>19</v>
      </c>
      <c r="C14" s="40" t="s">
        <v>20</v>
      </c>
      <c r="D14" s="41"/>
      <c r="E14" s="41"/>
      <c r="F14" s="41"/>
      <c r="G14" s="41"/>
      <c r="I14" s="4"/>
      <c r="J14" s="4"/>
      <c r="K14" s="4"/>
    </row>
    <row r="15" spans="1:11" ht="36">
      <c r="A15" s="23" t="s">
        <v>19</v>
      </c>
      <c r="B15" s="24"/>
      <c r="C15" s="25" t="s">
        <v>21</v>
      </c>
      <c r="D15" s="24" t="s">
        <v>22</v>
      </c>
      <c r="E15" s="27">
        <v>0.1178</v>
      </c>
      <c r="F15" s="32">
        <v>1716.4232999999999</v>
      </c>
      <c r="G15" s="29">
        <f>E15*F15</f>
        <v>202.19466474000001</v>
      </c>
      <c r="I15" s="26"/>
      <c r="J15" s="4"/>
      <c r="K15" s="4"/>
    </row>
    <row r="16" spans="1:11" ht="36">
      <c r="A16" s="23" t="s">
        <v>23</v>
      </c>
      <c r="B16" s="24"/>
      <c r="C16" s="25" t="s">
        <v>24</v>
      </c>
      <c r="D16" s="24" t="s">
        <v>22</v>
      </c>
      <c r="E16" s="27">
        <v>0.1178</v>
      </c>
      <c r="F16" s="32">
        <v>512.31460000000004</v>
      </c>
      <c r="G16" s="29">
        <f t="shared" ref="G16:G25" si="0">E16*F16</f>
        <v>60.350659880000009</v>
      </c>
      <c r="I16" s="26"/>
      <c r="J16" s="4"/>
      <c r="K16" s="4"/>
    </row>
    <row r="17" spans="1:11" ht="24">
      <c r="A17" s="23" t="s">
        <v>25</v>
      </c>
      <c r="B17" s="24"/>
      <c r="C17" s="25" t="s">
        <v>26</v>
      </c>
      <c r="D17" s="24" t="s">
        <v>27</v>
      </c>
      <c r="E17" s="30">
        <v>27</v>
      </c>
      <c r="F17" s="32">
        <v>66.432699999999997</v>
      </c>
      <c r="G17" s="29">
        <f t="shared" si="0"/>
        <v>1793.6829</v>
      </c>
      <c r="I17" s="26"/>
      <c r="J17" s="4"/>
      <c r="K17" s="4"/>
    </row>
    <row r="18" spans="1:11">
      <c r="A18" s="23" t="s">
        <v>28</v>
      </c>
      <c r="B18" s="24"/>
      <c r="C18" s="25" t="s">
        <v>29</v>
      </c>
      <c r="D18" s="24" t="s">
        <v>30</v>
      </c>
      <c r="E18" s="30">
        <v>1.72</v>
      </c>
      <c r="F18" s="32">
        <v>263.83730000000003</v>
      </c>
      <c r="G18" s="29">
        <f t="shared" si="0"/>
        <v>453.80015600000002</v>
      </c>
      <c r="I18" s="26"/>
      <c r="J18" s="4"/>
      <c r="K18" s="4"/>
    </row>
    <row r="19" spans="1:11">
      <c r="A19" s="23" t="s">
        <v>31</v>
      </c>
      <c r="B19" s="24"/>
      <c r="C19" s="25" t="s">
        <v>32</v>
      </c>
      <c r="D19" s="24" t="s">
        <v>33</v>
      </c>
      <c r="E19" s="27">
        <v>0.33400000000000002</v>
      </c>
      <c r="F19" s="32">
        <v>1880.5364999999999</v>
      </c>
      <c r="G19" s="29">
        <f t="shared" si="0"/>
        <v>628.09919100000002</v>
      </c>
      <c r="I19" s="26"/>
      <c r="J19" s="4"/>
      <c r="K19" s="4"/>
    </row>
    <row r="20" spans="1:11" ht="36">
      <c r="A20" s="23" t="s">
        <v>34</v>
      </c>
      <c r="B20" s="24"/>
      <c r="C20" s="25" t="s">
        <v>35</v>
      </c>
      <c r="D20" s="24" t="s">
        <v>30</v>
      </c>
      <c r="E20" s="30">
        <v>11.78</v>
      </c>
      <c r="F20" s="32">
        <v>190.24440000000001</v>
      </c>
      <c r="G20" s="29">
        <f t="shared" si="0"/>
        <v>2241.0790320000001</v>
      </c>
      <c r="I20" s="31"/>
    </row>
    <row r="21" spans="1:11" ht="24">
      <c r="A21" s="23" t="s">
        <v>36</v>
      </c>
      <c r="B21" s="24"/>
      <c r="C21" s="25" t="s">
        <v>37</v>
      </c>
      <c r="D21" s="24" t="s">
        <v>33</v>
      </c>
      <c r="E21" s="27">
        <v>0.90500000000000003</v>
      </c>
      <c r="F21" s="32">
        <v>1418.4803999999999</v>
      </c>
      <c r="G21" s="29">
        <f t="shared" si="0"/>
        <v>1283.7247620000001</v>
      </c>
      <c r="I21" s="31"/>
    </row>
    <row r="22" spans="1:11">
      <c r="A22" s="23" t="s">
        <v>38</v>
      </c>
      <c r="B22" s="24"/>
      <c r="C22" s="25" t="s">
        <v>39</v>
      </c>
      <c r="D22" s="24" t="s">
        <v>30</v>
      </c>
      <c r="E22" s="30">
        <v>8.2200000000000006</v>
      </c>
      <c r="F22" s="32">
        <v>147.93199999999999</v>
      </c>
      <c r="G22" s="29">
        <f t="shared" si="0"/>
        <v>1216.0010400000001</v>
      </c>
      <c r="I22" s="31"/>
    </row>
    <row r="23" spans="1:11">
      <c r="A23" s="23" t="s">
        <v>40</v>
      </c>
      <c r="B23" s="24"/>
      <c r="C23" s="25" t="s">
        <v>41</v>
      </c>
      <c r="D23" s="24" t="s">
        <v>30</v>
      </c>
      <c r="E23" s="30">
        <v>3.56</v>
      </c>
      <c r="F23" s="32">
        <v>132.2653</v>
      </c>
      <c r="G23" s="29">
        <f t="shared" si="0"/>
        <v>470.86446799999999</v>
      </c>
      <c r="I23" s="31"/>
    </row>
    <row r="24" spans="1:11">
      <c r="A24" s="23" t="s">
        <v>42</v>
      </c>
      <c r="B24" s="24"/>
      <c r="C24" s="25" t="s">
        <v>43</v>
      </c>
      <c r="D24" s="24" t="s">
        <v>44</v>
      </c>
      <c r="E24" s="27">
        <v>0.32</v>
      </c>
      <c r="F24" s="32">
        <v>821.76319999999998</v>
      </c>
      <c r="G24" s="29">
        <f t="shared" si="0"/>
        <v>262.964224</v>
      </c>
      <c r="I24" s="31"/>
    </row>
    <row r="25" spans="1:11">
      <c r="A25" s="23" t="s">
        <v>45</v>
      </c>
      <c r="B25" s="24"/>
      <c r="C25" s="25" t="s">
        <v>46</v>
      </c>
      <c r="D25" s="24" t="s">
        <v>47</v>
      </c>
      <c r="E25" s="30">
        <v>810</v>
      </c>
      <c r="F25" s="32">
        <v>16.8809</v>
      </c>
      <c r="G25" s="29">
        <f t="shared" si="0"/>
        <v>13673.529</v>
      </c>
      <c r="I25" s="31"/>
    </row>
    <row r="26" spans="1:11">
      <c r="A26" s="13"/>
      <c r="B26" s="13"/>
      <c r="C26" s="34" t="s">
        <v>48</v>
      </c>
      <c r="D26" s="35"/>
      <c r="E26" s="35"/>
      <c r="F26" s="28"/>
      <c r="G26" s="29">
        <f>SUM(G15:G25)</f>
        <v>22286.290097620004</v>
      </c>
    </row>
    <row r="27" spans="1:11">
      <c r="A27" s="22"/>
      <c r="B27" s="22" t="s">
        <v>23</v>
      </c>
      <c r="C27" s="36" t="s">
        <v>49</v>
      </c>
      <c r="D27" s="37"/>
      <c r="E27" s="37"/>
      <c r="F27" s="37"/>
      <c r="G27" s="37"/>
    </row>
    <row r="28" spans="1:11" ht="24">
      <c r="A28" s="23" t="s">
        <v>19</v>
      </c>
      <c r="B28" s="24"/>
      <c r="C28" s="25" t="s">
        <v>50</v>
      </c>
      <c r="D28" s="24" t="s">
        <v>30</v>
      </c>
      <c r="E28" s="30">
        <v>2.57</v>
      </c>
      <c r="F28" s="32">
        <v>504.07339999999999</v>
      </c>
      <c r="G28" s="29">
        <f t="shared" ref="G28:G30" si="1">E28*F28</f>
        <v>1295.4686379999998</v>
      </c>
      <c r="I28" s="31"/>
    </row>
    <row r="29" spans="1:11" ht="24">
      <c r="A29" s="23" t="s">
        <v>23</v>
      </c>
      <c r="B29" s="24"/>
      <c r="C29" s="25" t="s">
        <v>51</v>
      </c>
      <c r="D29" s="24" t="s">
        <v>33</v>
      </c>
      <c r="E29" s="30">
        <v>1.5740000000000001</v>
      </c>
      <c r="F29" s="32">
        <v>3991.5898000000002</v>
      </c>
      <c r="G29" s="29">
        <f t="shared" si="1"/>
        <v>6282.7623452000007</v>
      </c>
      <c r="I29" s="31"/>
    </row>
    <row r="30" spans="1:11" ht="24">
      <c r="A30" s="23" t="s">
        <v>25</v>
      </c>
      <c r="B30" s="24"/>
      <c r="C30" s="25" t="s">
        <v>52</v>
      </c>
      <c r="D30" s="24" t="s">
        <v>30</v>
      </c>
      <c r="E30" s="30">
        <v>2.57</v>
      </c>
      <c r="F30" s="32">
        <v>2008.9785999999999</v>
      </c>
      <c r="G30" s="29">
        <f t="shared" si="1"/>
        <v>5163.0750019999996</v>
      </c>
      <c r="I30" s="31"/>
    </row>
    <row r="31" spans="1:11">
      <c r="A31" s="13"/>
      <c r="B31" s="13"/>
      <c r="C31" s="34" t="s">
        <v>53</v>
      </c>
      <c r="D31" s="35"/>
      <c r="E31" s="35"/>
      <c r="F31" s="28"/>
      <c r="G31" s="29">
        <f>SUM(G28:G30)</f>
        <v>12741.305985200001</v>
      </c>
    </row>
    <row r="32" spans="1:11">
      <c r="A32" s="22"/>
      <c r="B32" s="22" t="s">
        <v>25</v>
      </c>
      <c r="C32" s="36" t="s">
        <v>54</v>
      </c>
      <c r="D32" s="37"/>
      <c r="E32" s="37"/>
      <c r="F32" s="37"/>
      <c r="G32" s="37"/>
    </row>
    <row r="33" spans="1:9" ht="36">
      <c r="A33" s="23" t="s">
        <v>19</v>
      </c>
      <c r="B33" s="24"/>
      <c r="C33" s="25" t="s">
        <v>55</v>
      </c>
      <c r="D33" s="24" t="s">
        <v>30</v>
      </c>
      <c r="E33" s="30">
        <v>7.4</v>
      </c>
      <c r="F33" s="32">
        <v>335.20280000000002</v>
      </c>
      <c r="G33" s="29">
        <f t="shared" ref="G33:G36" si="2">E33*F33</f>
        <v>2480.5007200000005</v>
      </c>
      <c r="I33" s="31"/>
    </row>
    <row r="34" spans="1:9" ht="36">
      <c r="A34" s="23" t="s">
        <v>23</v>
      </c>
      <c r="B34" s="24"/>
      <c r="C34" s="25" t="s">
        <v>56</v>
      </c>
      <c r="D34" s="24" t="s">
        <v>44</v>
      </c>
      <c r="E34" s="27">
        <v>0.106</v>
      </c>
      <c r="F34" s="32">
        <v>390.26159999999999</v>
      </c>
      <c r="G34" s="29">
        <f t="shared" si="2"/>
        <v>41.367729599999997</v>
      </c>
      <c r="I34" s="31"/>
    </row>
    <row r="35" spans="1:9" ht="24">
      <c r="A35" s="23" t="s">
        <v>25</v>
      </c>
      <c r="B35" s="24"/>
      <c r="C35" s="25" t="s">
        <v>57</v>
      </c>
      <c r="D35" s="24" t="s">
        <v>58</v>
      </c>
      <c r="E35" s="27">
        <v>0.106</v>
      </c>
      <c r="F35" s="32">
        <v>1683.3698999999999</v>
      </c>
      <c r="G35" s="29">
        <f t="shared" si="2"/>
        <v>178.43720939999997</v>
      </c>
      <c r="I35" s="31"/>
    </row>
    <row r="36" spans="1:9" ht="24">
      <c r="A36" s="23" t="s">
        <v>28</v>
      </c>
      <c r="B36" s="24"/>
      <c r="C36" s="25" t="s">
        <v>59</v>
      </c>
      <c r="D36" s="24" t="s">
        <v>58</v>
      </c>
      <c r="E36" s="27">
        <v>5.6000000000000001E-2</v>
      </c>
      <c r="F36" s="32">
        <v>1198.8644999999999</v>
      </c>
      <c r="G36" s="29">
        <f t="shared" si="2"/>
        <v>67.136411999999993</v>
      </c>
      <c r="I36" s="31"/>
    </row>
    <row r="37" spans="1:9">
      <c r="A37" s="13"/>
      <c r="B37" s="13"/>
      <c r="C37" s="34" t="s">
        <v>60</v>
      </c>
      <c r="D37" s="35"/>
      <c r="E37" s="35"/>
      <c r="F37" s="28"/>
      <c r="G37" s="29">
        <v>2767.45</v>
      </c>
    </row>
    <row r="38" spans="1:9">
      <c r="A38" s="13"/>
      <c r="B38" s="13"/>
      <c r="C38" s="34" t="s">
        <v>61</v>
      </c>
      <c r="D38" s="35"/>
      <c r="E38" s="35"/>
      <c r="F38" s="28"/>
      <c r="G38" s="29">
        <f>G26+G31+G37</f>
        <v>37795.046082820001</v>
      </c>
    </row>
    <row r="39" spans="1:9">
      <c r="A39" s="13"/>
      <c r="B39" s="13"/>
      <c r="C39" s="38" t="s">
        <v>62</v>
      </c>
      <c r="D39" s="39"/>
      <c r="E39" s="39"/>
      <c r="F39" s="28"/>
      <c r="G39" s="29">
        <f>G38*0.21</f>
        <v>7936.9596773922003</v>
      </c>
    </row>
    <row r="40" spans="1:9">
      <c r="A40" s="13"/>
      <c r="B40" s="13"/>
      <c r="C40" s="34" t="s">
        <v>63</v>
      </c>
      <c r="D40" s="35"/>
      <c r="E40" s="35"/>
      <c r="F40" s="28"/>
      <c r="G40" s="29">
        <v>45732.01</v>
      </c>
    </row>
    <row r="41" spans="1:9">
      <c r="A41" s="13"/>
      <c r="B41" s="13"/>
    </row>
    <row r="42" spans="1:9">
      <c r="A42" s="13"/>
      <c r="B42" s="13"/>
    </row>
    <row r="43" spans="1:9">
      <c r="A43" s="13"/>
      <c r="B43" s="33" t="s">
        <v>64</v>
      </c>
      <c r="C43" s="33"/>
      <c r="D43" s="33"/>
      <c r="E43" s="33"/>
      <c r="F43" s="33"/>
      <c r="G43" s="33"/>
    </row>
    <row r="44" spans="1:9">
      <c r="A44" s="13"/>
      <c r="B44" s="33" t="s">
        <v>65</v>
      </c>
      <c r="C44" s="33"/>
      <c r="D44" s="33"/>
      <c r="E44" s="33"/>
      <c r="F44" s="33"/>
      <c r="G44" s="33"/>
    </row>
    <row r="45" spans="1:9">
      <c r="A45" s="13"/>
      <c r="B45" s="13"/>
    </row>
    <row r="46" spans="1:9">
      <c r="A46" s="13"/>
      <c r="B46" s="33" t="s">
        <v>66</v>
      </c>
      <c r="C46" s="33"/>
      <c r="D46" s="33"/>
      <c r="E46" s="33"/>
      <c r="F46" s="33"/>
      <c r="G46" s="33"/>
    </row>
    <row r="47" spans="1:9">
      <c r="A47" s="13"/>
      <c r="B47" s="33" t="s">
        <v>66</v>
      </c>
      <c r="C47" s="33"/>
      <c r="D47" s="33"/>
      <c r="E47" s="33"/>
      <c r="F47" s="33"/>
      <c r="G47" s="33"/>
    </row>
    <row r="48" spans="1:9">
      <c r="A48" s="13"/>
      <c r="B48" s="33" t="s">
        <v>66</v>
      </c>
      <c r="C48" s="33"/>
      <c r="D48" s="33"/>
      <c r="E48" s="33"/>
      <c r="F48" s="33"/>
      <c r="G48" s="33"/>
    </row>
    <row r="49" spans="1:7">
      <c r="A49" s="13"/>
      <c r="B49" s="33" t="s">
        <v>66</v>
      </c>
      <c r="C49" s="33"/>
      <c r="D49" s="33"/>
      <c r="E49" s="33"/>
      <c r="F49" s="33"/>
      <c r="G49" s="33"/>
    </row>
    <row r="50" spans="1:7">
      <c r="A50" s="13"/>
      <c r="B50" s="33" t="s">
        <v>66</v>
      </c>
      <c r="C50" s="33"/>
      <c r="D50" s="33"/>
      <c r="E50" s="33"/>
      <c r="F50" s="33"/>
      <c r="G50" s="33"/>
    </row>
    <row r="51" spans="1:7">
      <c r="A51" s="13"/>
      <c r="B51" s="33" t="s">
        <v>66</v>
      </c>
      <c r="C51" s="33"/>
      <c r="D51" s="33"/>
      <c r="E51" s="33"/>
      <c r="F51" s="33"/>
      <c r="G51" s="33"/>
    </row>
    <row r="52" spans="1:7">
      <c r="A52" s="13"/>
      <c r="B52" s="33" t="s">
        <v>66</v>
      </c>
      <c r="C52" s="33"/>
      <c r="D52" s="33"/>
      <c r="E52" s="33"/>
      <c r="F52" s="33"/>
      <c r="G52" s="33"/>
    </row>
    <row r="53" spans="1:7">
      <c r="A53" s="13"/>
      <c r="B53" s="33" t="s">
        <v>66</v>
      </c>
      <c r="C53" s="33"/>
      <c r="D53" s="33"/>
      <c r="E53" s="33"/>
      <c r="F53" s="33"/>
      <c r="G53" s="33"/>
    </row>
    <row r="54" spans="1:7">
      <c r="A54" s="13"/>
      <c r="B54" s="33" t="s">
        <v>66</v>
      </c>
      <c r="C54" s="33"/>
      <c r="D54" s="33"/>
      <c r="E54" s="33"/>
      <c r="F54" s="33"/>
      <c r="G54" s="33"/>
    </row>
    <row r="55" spans="1:7">
      <c r="A55" s="13"/>
      <c r="B55" s="33" t="s">
        <v>66</v>
      </c>
      <c r="C55" s="33"/>
      <c r="D55" s="33"/>
      <c r="E55" s="33"/>
      <c r="F55" s="33"/>
      <c r="G55" s="33"/>
    </row>
    <row r="56" spans="1:7">
      <c r="A56" s="13"/>
      <c r="B56" s="13"/>
    </row>
    <row r="57" spans="1:7">
      <c r="A57" s="13"/>
      <c r="B57" s="13"/>
    </row>
    <row r="58" spans="1:7">
      <c r="A58" s="13"/>
      <c r="B58" s="13"/>
    </row>
    <row r="59" spans="1:7">
      <c r="A59" s="13"/>
      <c r="B59" s="13"/>
    </row>
    <row r="60" spans="1:7">
      <c r="A60" s="13"/>
      <c r="B60" s="13"/>
    </row>
    <row r="61" spans="1:7">
      <c r="A61" s="13"/>
      <c r="B61" s="13"/>
    </row>
    <row r="62" spans="1:7">
      <c r="A62" s="13"/>
      <c r="B62" s="13"/>
    </row>
    <row r="63" spans="1:7">
      <c r="A63" s="13"/>
      <c r="B63" s="13"/>
    </row>
    <row r="64" spans="1:7">
      <c r="A64" s="13"/>
      <c r="B64" s="13"/>
    </row>
    <row r="65" spans="1:2">
      <c r="A65" s="13"/>
      <c r="B65" s="13"/>
    </row>
    <row r="66" spans="1:2">
      <c r="A66" s="13"/>
      <c r="B66" s="13"/>
    </row>
    <row r="67" spans="1:2">
      <c r="A67" s="13"/>
      <c r="B67" s="13"/>
    </row>
    <row r="68" spans="1:2">
      <c r="A68" s="13"/>
      <c r="B68" s="13"/>
    </row>
    <row r="69" spans="1:2">
      <c r="A69" s="13"/>
      <c r="B69" s="13"/>
    </row>
    <row r="70" spans="1:2">
      <c r="A70" s="13"/>
      <c r="B70" s="13"/>
    </row>
    <row r="71" spans="1:2">
      <c r="A71" s="13"/>
      <c r="B71" s="13"/>
    </row>
    <row r="72" spans="1:2">
      <c r="A72" s="13"/>
      <c r="B72" s="13"/>
    </row>
    <row r="73" spans="1:2">
      <c r="A73" s="13"/>
      <c r="B73" s="13"/>
    </row>
    <row r="74" spans="1:2">
      <c r="A74" s="13"/>
      <c r="B74" s="13"/>
    </row>
    <row r="75" spans="1:2">
      <c r="A75" s="13"/>
      <c r="B75" s="13"/>
    </row>
    <row r="76" spans="1:2">
      <c r="A76" s="13"/>
      <c r="B76" s="13"/>
    </row>
    <row r="77" spans="1:2">
      <c r="A77" s="13"/>
      <c r="B77" s="13"/>
    </row>
    <row r="78" spans="1:2">
      <c r="A78" s="13"/>
      <c r="B78" s="13"/>
    </row>
    <row r="79" spans="1:2">
      <c r="A79" s="13"/>
      <c r="B79" s="13"/>
    </row>
    <row r="80" spans="1:2">
      <c r="A80" s="13"/>
      <c r="B80" s="13"/>
    </row>
    <row r="81" spans="1:2">
      <c r="A81" s="13"/>
      <c r="B81" s="13"/>
    </row>
    <row r="82" spans="1:2">
      <c r="A82" s="13"/>
      <c r="B82" s="13"/>
    </row>
    <row r="83" spans="1:2">
      <c r="A83" s="13"/>
      <c r="B83" s="13"/>
    </row>
    <row r="84" spans="1:2">
      <c r="A84" s="13"/>
      <c r="B84" s="13"/>
    </row>
    <row r="85" spans="1:2">
      <c r="A85" s="13"/>
      <c r="B85" s="13"/>
    </row>
    <row r="86" spans="1:2">
      <c r="A86" s="13"/>
      <c r="B86" s="13"/>
    </row>
    <row r="87" spans="1:2">
      <c r="A87" s="13"/>
      <c r="B87" s="13"/>
    </row>
    <row r="88" spans="1:2">
      <c r="A88" s="13"/>
      <c r="B88" s="13"/>
    </row>
    <row r="89" spans="1:2">
      <c r="A89" s="13"/>
      <c r="B89" s="13"/>
    </row>
    <row r="90" spans="1:2">
      <c r="A90" s="13"/>
      <c r="B90" s="13"/>
    </row>
    <row r="91" spans="1:2">
      <c r="A91" s="13"/>
      <c r="B91" s="13"/>
    </row>
    <row r="92" spans="1:2">
      <c r="A92" s="13"/>
      <c r="B92" s="13"/>
    </row>
    <row r="93" spans="1:2">
      <c r="A93" s="13"/>
      <c r="B93" s="13"/>
    </row>
    <row r="94" spans="1:2">
      <c r="A94" s="13"/>
      <c r="B94" s="13"/>
    </row>
    <row r="95" spans="1:2">
      <c r="A95" s="13"/>
      <c r="B95" s="13"/>
    </row>
    <row r="96" spans="1:2">
      <c r="A96" s="13"/>
      <c r="B96" s="13"/>
    </row>
    <row r="97" spans="1:2">
      <c r="A97" s="13"/>
      <c r="B97" s="13"/>
    </row>
    <row r="98" spans="1:2">
      <c r="A98" s="13"/>
      <c r="B98" s="13"/>
    </row>
    <row r="99" spans="1:2">
      <c r="A99" s="13"/>
      <c r="B99" s="13"/>
    </row>
    <row r="100" spans="1:2">
      <c r="A100" s="13"/>
      <c r="B100" s="13"/>
    </row>
    <row r="101" spans="1:2">
      <c r="A101" s="13"/>
      <c r="B101" s="13"/>
    </row>
    <row r="102" spans="1:2">
      <c r="A102" s="13"/>
      <c r="B102" s="13"/>
    </row>
  </sheetData>
  <mergeCells count="26">
    <mergeCell ref="C14:G14"/>
    <mergeCell ref="E12:E13"/>
    <mergeCell ref="A5:G6"/>
    <mergeCell ref="A7:G8"/>
    <mergeCell ref="A9:G10"/>
    <mergeCell ref="D11:G11"/>
    <mergeCell ref="B47:G47"/>
    <mergeCell ref="C26:E26"/>
    <mergeCell ref="C27:G27"/>
    <mergeCell ref="C31:E31"/>
    <mergeCell ref="C32:G32"/>
    <mergeCell ref="C37:E37"/>
    <mergeCell ref="C38:E38"/>
    <mergeCell ref="C39:E39"/>
    <mergeCell ref="C40:E40"/>
    <mergeCell ref="B43:G43"/>
    <mergeCell ref="B44:G44"/>
    <mergeCell ref="B46:G46"/>
    <mergeCell ref="B54:G54"/>
    <mergeCell ref="B55:G55"/>
    <mergeCell ref="B48:G48"/>
    <mergeCell ref="B49:G49"/>
    <mergeCell ref="B50:G50"/>
    <mergeCell ref="B51:G51"/>
    <mergeCell ref="B52:G52"/>
    <mergeCell ref="B53:G53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Naudotojas</dc:creator>
  <cp:lastModifiedBy>Edita Dagienė</cp:lastModifiedBy>
  <cp:lastPrinted>2006-10-19T11:08:30Z</cp:lastPrinted>
  <dcterms:created xsi:type="dcterms:W3CDTF">2000-03-15T14:19:55Z</dcterms:created>
  <dcterms:modified xsi:type="dcterms:W3CDTF">2024-05-29T05:09:34Z</dcterms:modified>
</cp:coreProperties>
</file>